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770" windowHeight="7950" activeTab="2"/>
  </bookViews>
  <sheets>
    <sheet name="总排名" sheetId="1" r:id="rId1"/>
    <sheet name="分专业" sheetId="4" r:id="rId2"/>
    <sheet name="专业第一及大排名" sheetId="3" r:id="rId3"/>
  </sheets>
  <calcPr calcId="124519"/>
</workbook>
</file>

<file path=xl/calcChain.xml><?xml version="1.0" encoding="utf-8"?>
<calcChain xmlns="http://schemas.openxmlformats.org/spreadsheetml/2006/main">
  <c r="L25" i="4"/>
  <c r="K25"/>
  <c r="I25"/>
  <c r="L24"/>
  <c r="K24"/>
  <c r="I24"/>
  <c r="L23"/>
  <c r="K23"/>
  <c r="I23"/>
  <c r="L22"/>
  <c r="K22"/>
  <c r="L21"/>
  <c r="K21"/>
  <c r="I21"/>
  <c r="L20"/>
  <c r="K20"/>
  <c r="I20"/>
  <c r="L19"/>
  <c r="K19"/>
  <c r="I19"/>
  <c r="L18"/>
  <c r="K18"/>
  <c r="I18"/>
  <c r="L17"/>
  <c r="K17"/>
  <c r="I17"/>
  <c r="L16"/>
  <c r="K16"/>
  <c r="I16"/>
  <c r="L15"/>
  <c r="K15"/>
  <c r="I15"/>
  <c r="L14"/>
  <c r="K14"/>
  <c r="I14"/>
  <c r="L13"/>
  <c r="K13"/>
  <c r="I13"/>
  <c r="L12"/>
  <c r="K12"/>
  <c r="I12"/>
  <c r="L11"/>
  <c r="K11"/>
  <c r="I11"/>
  <c r="L10"/>
  <c r="K10"/>
  <c r="I10"/>
  <c r="L9"/>
  <c r="K9"/>
  <c r="I9"/>
  <c r="L8"/>
  <c r="K8"/>
  <c r="I8"/>
  <c r="L7"/>
  <c r="K7"/>
  <c r="I7"/>
  <c r="L6"/>
  <c r="K6"/>
  <c r="I6"/>
  <c r="L5"/>
  <c r="K5"/>
  <c r="I5"/>
  <c r="L4"/>
  <c r="K4"/>
  <c r="I4"/>
  <c r="L3"/>
  <c r="K3"/>
  <c r="I3"/>
  <c r="L25" i="1"/>
  <c r="K25"/>
  <c r="I25"/>
  <c r="L24"/>
  <c r="K24"/>
  <c r="I24"/>
  <c r="L23"/>
  <c r="K23"/>
  <c r="I23"/>
  <c r="L22"/>
  <c r="K22"/>
  <c r="I22"/>
  <c r="L21"/>
  <c r="K21"/>
  <c r="I21"/>
  <c r="L20"/>
  <c r="K20"/>
  <c r="L19"/>
  <c r="K19"/>
  <c r="I19"/>
  <c r="L18"/>
  <c r="K18"/>
  <c r="I18"/>
  <c r="L17"/>
  <c r="K17"/>
  <c r="I17"/>
  <c r="L16"/>
  <c r="K16"/>
  <c r="I16"/>
  <c r="L15"/>
  <c r="K15"/>
  <c r="I15"/>
  <c r="L14"/>
  <c r="K14"/>
  <c r="I14"/>
  <c r="L13"/>
  <c r="K13"/>
  <c r="I13"/>
  <c r="L12"/>
  <c r="K12"/>
  <c r="I12"/>
  <c r="L11"/>
  <c r="K11"/>
  <c r="I11"/>
  <c r="L10"/>
  <c r="K10"/>
  <c r="I10"/>
  <c r="L9"/>
  <c r="K9"/>
  <c r="I9"/>
  <c r="L8"/>
  <c r="K8"/>
  <c r="I8"/>
  <c r="L7"/>
  <c r="K7"/>
  <c r="I7"/>
  <c r="L6"/>
  <c r="K6"/>
  <c r="I6"/>
  <c r="L5"/>
  <c r="K5"/>
  <c r="I5"/>
  <c r="L4"/>
  <c r="K4"/>
  <c r="I4"/>
  <c r="L3"/>
  <c r="K3"/>
  <c r="I3"/>
</calcChain>
</file>

<file path=xl/sharedStrings.xml><?xml version="1.0" encoding="utf-8"?>
<sst xmlns="http://schemas.openxmlformats.org/spreadsheetml/2006/main" count="416" uniqueCount="94">
  <si>
    <r>
      <rPr>
        <sz val="18"/>
        <rFont val="宋体"/>
        <charset val="134"/>
      </rPr>
      <t xml:space="preserve">  </t>
    </r>
    <r>
      <rPr>
        <b/>
        <sz val="18"/>
        <rFont val="宋体"/>
        <charset val="134"/>
      </rPr>
      <t>化学与化工学院2016年度博士国家奖学金公示</t>
    </r>
  </si>
  <si>
    <r>
      <rPr>
        <b/>
        <sz val="12"/>
        <rFont val="宋体"/>
        <charset val="134"/>
      </rPr>
      <t>奖学金种类</t>
    </r>
  </si>
  <si>
    <r>
      <rPr>
        <b/>
        <sz val="12"/>
        <rFont val="宋体"/>
        <charset val="134"/>
      </rPr>
      <t>学号</t>
    </r>
  </si>
  <si>
    <r>
      <rPr>
        <b/>
        <sz val="12"/>
        <rFont val="宋体"/>
        <charset val="134"/>
      </rPr>
      <t>姓名</t>
    </r>
  </si>
  <si>
    <r>
      <rPr>
        <b/>
        <sz val="12"/>
        <rFont val="宋体"/>
        <charset val="134"/>
      </rPr>
      <t>年级</t>
    </r>
  </si>
  <si>
    <r>
      <rPr>
        <b/>
        <sz val="12"/>
        <rFont val="宋体"/>
        <charset val="134"/>
      </rPr>
      <t>性别</t>
    </r>
  </si>
  <si>
    <t>专业（全称）</t>
  </si>
  <si>
    <r>
      <rPr>
        <b/>
        <sz val="12"/>
        <rFont val="宋体"/>
        <charset val="134"/>
      </rPr>
      <t>硕士</t>
    </r>
    <r>
      <rPr>
        <b/>
        <sz val="12"/>
        <rFont val="Times New Roman"/>
        <family val="1"/>
      </rPr>
      <t>/</t>
    </r>
    <r>
      <rPr>
        <b/>
        <sz val="12"/>
        <rFont val="宋体"/>
        <charset val="134"/>
      </rPr>
      <t>博士</t>
    </r>
  </si>
  <si>
    <r>
      <rPr>
        <b/>
        <sz val="12"/>
        <rFont val="宋体"/>
        <charset val="134"/>
      </rPr>
      <t>最高</t>
    </r>
    <r>
      <rPr>
        <b/>
        <sz val="12"/>
        <rFont val="Times New Roman"/>
        <family val="1"/>
      </rPr>
      <t>IF</t>
    </r>
  </si>
  <si>
    <t>最高IF权重</t>
  </si>
  <si>
    <r>
      <rPr>
        <b/>
        <sz val="12"/>
        <rFont val="宋体"/>
        <charset val="134"/>
      </rPr>
      <t>∑</t>
    </r>
    <r>
      <rPr>
        <b/>
        <sz val="12"/>
        <rFont val="Times New Roman"/>
        <family val="1"/>
      </rPr>
      <t>IF</t>
    </r>
  </si>
  <si>
    <t>∑IF权重</t>
  </si>
  <si>
    <r>
      <rPr>
        <b/>
        <sz val="12"/>
        <rFont val="宋体"/>
        <charset val="134"/>
      </rPr>
      <t>总分</t>
    </r>
  </si>
  <si>
    <r>
      <rPr>
        <b/>
        <sz val="12"/>
        <rFont val="宋体"/>
        <charset val="134"/>
      </rPr>
      <t>备注（发表刊物名称，发表或出版时间，卷数，页码，署名顺序，影响因子，是否核心）</t>
    </r>
  </si>
  <si>
    <t>第一作者单位</t>
  </si>
  <si>
    <t>本年度德育考核</t>
  </si>
  <si>
    <r>
      <rPr>
        <b/>
        <sz val="12"/>
        <rFont val="宋体"/>
        <charset val="134"/>
      </rPr>
      <t>联系方式</t>
    </r>
  </si>
  <si>
    <r>
      <rPr>
        <sz val="12"/>
        <rFont val="宋体"/>
        <charset val="134"/>
      </rPr>
      <t>国家奖学金</t>
    </r>
  </si>
  <si>
    <r>
      <rPr>
        <sz val="12"/>
        <rFont val="宋体"/>
        <charset val="134"/>
      </rPr>
      <t>姜勇</t>
    </r>
  </si>
  <si>
    <r>
      <rPr>
        <sz val="12"/>
        <rFont val="Times New Roman"/>
        <family val="1"/>
      </rPr>
      <t>2014</t>
    </r>
    <r>
      <rPr>
        <sz val="12"/>
        <rFont val="宋体"/>
        <charset val="134"/>
      </rPr>
      <t>级</t>
    </r>
  </si>
  <si>
    <r>
      <rPr>
        <sz val="12"/>
        <rFont val="宋体"/>
        <charset val="134"/>
      </rPr>
      <t>男</t>
    </r>
  </si>
  <si>
    <r>
      <rPr>
        <sz val="12"/>
        <rFont val="宋体"/>
        <charset val="134"/>
      </rPr>
      <t>无机化学</t>
    </r>
  </si>
  <si>
    <r>
      <rPr>
        <sz val="12"/>
        <rFont val="宋体"/>
        <charset val="134"/>
      </rPr>
      <t>博士</t>
    </r>
  </si>
  <si>
    <r>
      <rPr>
        <sz val="12"/>
        <rFont val="Times New Roman"/>
        <family val="1"/>
      </rPr>
      <t>J. Mater. Chem. A, 2015, 3, 4539–4546,</t>
    </r>
    <r>
      <rPr>
        <sz val="12"/>
        <rFont val="宋体"/>
        <charset val="134"/>
      </rPr>
      <t>第一作者，</t>
    </r>
    <r>
      <rPr>
        <sz val="12"/>
        <rFont val="Times New Roman"/>
        <family val="1"/>
      </rPr>
      <t>8.262</t>
    </r>
    <r>
      <rPr>
        <sz val="12"/>
        <rFont val="宋体"/>
        <charset val="134"/>
      </rPr>
      <t>，是；</t>
    </r>
    <r>
      <rPr>
        <sz val="12"/>
        <rFont val="Times New Roman"/>
        <family val="1"/>
      </rPr>
      <t>Energy Environ. Sci., 2016, 9, 1430-1438</t>
    </r>
    <r>
      <rPr>
        <sz val="12"/>
        <rFont val="宋体"/>
        <charset val="134"/>
      </rPr>
      <t>，</t>
    </r>
    <r>
      <rPr>
        <sz val="12"/>
        <rFont val="Times New Roman"/>
        <family val="1"/>
      </rPr>
      <t xml:space="preserve"> </t>
    </r>
    <r>
      <rPr>
        <sz val="12"/>
        <rFont val="宋体"/>
        <charset val="134"/>
      </rPr>
      <t>第一作者，</t>
    </r>
    <r>
      <rPr>
        <sz val="12"/>
        <rFont val="Times New Roman"/>
        <family val="1"/>
      </rPr>
      <t>25.427</t>
    </r>
    <r>
      <rPr>
        <sz val="12"/>
        <rFont val="宋体"/>
        <charset val="134"/>
      </rPr>
      <t>，是；</t>
    </r>
    <r>
      <rPr>
        <sz val="12"/>
        <rFont val="Times New Roman"/>
        <family val="1"/>
      </rPr>
      <t xml:space="preserve">J. Mater. Chem. A, 2016, 4, 10719–10726. </t>
    </r>
    <r>
      <rPr>
        <sz val="12"/>
        <rFont val="宋体"/>
        <charset val="134"/>
      </rPr>
      <t>第一作者，</t>
    </r>
    <r>
      <rPr>
        <sz val="12"/>
        <rFont val="Times New Roman"/>
        <family val="1"/>
      </rPr>
      <t>8.262</t>
    </r>
    <r>
      <rPr>
        <sz val="12"/>
        <rFont val="宋体"/>
        <charset val="134"/>
      </rPr>
      <t>，是</t>
    </r>
  </si>
  <si>
    <t>山东大学化学与化工学院</t>
  </si>
  <si>
    <t>优秀</t>
  </si>
  <si>
    <r>
      <rPr>
        <sz val="12"/>
        <rFont val="宋体"/>
        <charset val="134"/>
      </rPr>
      <t>鹿可</t>
    </r>
  </si>
  <si>
    <r>
      <rPr>
        <sz val="12"/>
        <rFont val="Times New Roman"/>
        <family val="1"/>
      </rPr>
      <t>2015</t>
    </r>
    <r>
      <rPr>
        <sz val="12"/>
        <rFont val="宋体"/>
        <charset val="134"/>
      </rPr>
      <t>级</t>
    </r>
  </si>
  <si>
    <r>
      <rPr>
        <sz val="12"/>
        <rFont val="宋体"/>
        <charset val="134"/>
      </rPr>
      <t>物理化学</t>
    </r>
  </si>
  <si>
    <r>
      <rPr>
        <sz val="12"/>
        <rFont val="Times New Roman"/>
        <family val="1"/>
      </rPr>
      <t>Angew. Chem. Int. Ed.,2016,55,10448-10452</t>
    </r>
    <r>
      <rPr>
        <sz val="12"/>
        <rFont val="宋体"/>
        <charset val="134"/>
      </rPr>
      <t>，第一作者，</t>
    </r>
    <r>
      <rPr>
        <sz val="12"/>
        <rFont val="Times New Roman"/>
        <family val="1"/>
      </rPr>
      <t>11.709</t>
    </r>
    <r>
      <rPr>
        <sz val="12"/>
        <rFont val="宋体"/>
        <charset val="134"/>
      </rPr>
      <t>，是；</t>
    </r>
    <r>
      <rPr>
        <sz val="12"/>
        <rFont val="Times New Roman"/>
        <family val="1"/>
      </rPr>
      <t>ACS Appl. Mater. Interfaces,2016,8,17402-17408</t>
    </r>
    <r>
      <rPr>
        <sz val="12"/>
        <rFont val="宋体"/>
        <charset val="134"/>
      </rPr>
      <t>，第一作者，</t>
    </r>
    <r>
      <rPr>
        <sz val="12"/>
        <rFont val="Times New Roman"/>
        <family val="1"/>
      </rPr>
      <t>7.145</t>
    </r>
    <r>
      <rPr>
        <sz val="12"/>
        <rFont val="宋体"/>
        <charset val="134"/>
      </rPr>
      <t>，是；</t>
    </r>
    <r>
      <rPr>
        <sz val="12"/>
        <rFont val="Times New Roman"/>
        <family val="1"/>
      </rPr>
      <t>J. Power Sources,2016,303,347-353</t>
    </r>
    <r>
      <rPr>
        <sz val="12"/>
        <rFont val="宋体"/>
        <charset val="134"/>
      </rPr>
      <t>，第一作者，</t>
    </r>
    <r>
      <rPr>
        <sz val="12"/>
        <rFont val="Times New Roman"/>
        <family val="1"/>
      </rPr>
      <t>6.333</t>
    </r>
    <r>
      <rPr>
        <sz val="12"/>
        <rFont val="宋体"/>
        <charset val="134"/>
      </rPr>
      <t>，是</t>
    </r>
  </si>
  <si>
    <r>
      <rPr>
        <sz val="12"/>
        <rFont val="宋体"/>
        <charset val="134"/>
      </rPr>
      <t>张冠云</t>
    </r>
  </si>
  <si>
    <r>
      <rPr>
        <sz val="12"/>
        <rFont val="宋体"/>
        <charset val="134"/>
      </rPr>
      <t>女</t>
    </r>
  </si>
  <si>
    <r>
      <rPr>
        <sz val="12"/>
        <rFont val="Times New Roman"/>
        <family val="1"/>
      </rPr>
      <t>J. Am. Chem. Soc. 2016, 138, 11097-11100</t>
    </r>
    <r>
      <rPr>
        <sz val="12"/>
        <rFont val="宋体"/>
        <charset val="134"/>
      </rPr>
      <t>，第一作者，</t>
    </r>
    <r>
      <rPr>
        <sz val="12"/>
        <rFont val="Times New Roman"/>
        <family val="1"/>
      </rPr>
      <t>13.038</t>
    </r>
    <r>
      <rPr>
        <sz val="12"/>
        <rFont val="宋体"/>
        <charset val="134"/>
      </rPr>
      <t>，是；</t>
    </r>
    <r>
      <rPr>
        <sz val="12"/>
        <rFont val="Times New Roman"/>
        <family val="1"/>
      </rPr>
      <t>Inorg. Chem. 2016, 55, 4704−4709</t>
    </r>
    <r>
      <rPr>
        <sz val="12"/>
        <rFont val="宋体"/>
        <charset val="134"/>
      </rPr>
      <t>，第一作者，</t>
    </r>
    <r>
      <rPr>
        <sz val="12"/>
        <rFont val="Times New Roman"/>
        <family val="1"/>
      </rPr>
      <t>4.820</t>
    </r>
    <r>
      <rPr>
        <sz val="12"/>
        <rFont val="宋体"/>
        <charset val="134"/>
      </rPr>
      <t>，是；</t>
    </r>
    <r>
      <rPr>
        <sz val="12"/>
        <rFont val="Times New Roman"/>
        <family val="1"/>
      </rPr>
      <t>Inorg. Chem. 2016, 55, 3212-3214</t>
    </r>
    <r>
      <rPr>
        <sz val="12"/>
        <rFont val="宋体"/>
        <charset val="134"/>
      </rPr>
      <t>，第一作者，</t>
    </r>
    <r>
      <rPr>
        <sz val="12"/>
        <rFont val="Times New Roman"/>
        <family val="1"/>
      </rPr>
      <t>4.820</t>
    </r>
    <r>
      <rPr>
        <sz val="12"/>
        <rFont val="宋体"/>
        <charset val="134"/>
      </rPr>
      <t>，是</t>
    </r>
  </si>
  <si>
    <r>
      <rPr>
        <sz val="12"/>
        <rFont val="宋体"/>
        <charset val="134"/>
      </rPr>
      <t>王伟国</t>
    </r>
  </si>
  <si>
    <r>
      <rPr>
        <sz val="12"/>
        <rFont val="宋体"/>
        <charset val="134"/>
      </rPr>
      <t>有机化学</t>
    </r>
  </si>
  <si>
    <r>
      <rPr>
        <sz val="12"/>
        <rFont val="Times New Roman"/>
        <family val="1"/>
      </rPr>
      <t>Angew. Chem. Int. Ed.2016,55,649–653</t>
    </r>
    <r>
      <rPr>
        <sz val="12"/>
        <rFont val="宋体"/>
        <charset val="134"/>
      </rPr>
      <t>，第一作者，</t>
    </r>
    <r>
      <rPr>
        <sz val="12"/>
        <rFont val="Times New Roman"/>
        <family val="1"/>
      </rPr>
      <t>11.709</t>
    </r>
    <r>
      <rPr>
        <sz val="12"/>
        <rFont val="宋体"/>
        <charset val="134"/>
      </rPr>
      <t>，是；</t>
    </r>
    <r>
      <rPr>
        <sz val="12"/>
        <rFont val="Times New Roman"/>
        <family val="1"/>
      </rPr>
      <t>Org. Lett. 2016, 18, 4158−4161</t>
    </r>
    <r>
      <rPr>
        <sz val="12"/>
        <rFont val="宋体"/>
        <charset val="134"/>
      </rPr>
      <t>，第一作者，</t>
    </r>
    <r>
      <rPr>
        <sz val="12"/>
        <rFont val="Times New Roman"/>
        <family val="1"/>
      </rPr>
      <t>6.732</t>
    </r>
    <r>
      <rPr>
        <sz val="12"/>
        <rFont val="宋体"/>
        <charset val="134"/>
      </rPr>
      <t>，是</t>
    </r>
    <r>
      <rPr>
        <sz val="12"/>
        <rFont val="Times New Roman"/>
        <family val="1"/>
      </rPr>
      <t xml:space="preserve">  </t>
    </r>
  </si>
  <si>
    <r>
      <rPr>
        <sz val="12"/>
        <rFont val="宋体"/>
        <charset val="134"/>
      </rPr>
      <t>李爱华</t>
    </r>
  </si>
  <si>
    <r>
      <rPr>
        <sz val="12"/>
        <rFont val="Times New Roman"/>
        <family val="1"/>
      </rPr>
      <t>Nano Research,2015,8,554-565</t>
    </r>
    <r>
      <rPr>
        <sz val="12"/>
        <rFont val="宋体"/>
        <charset val="134"/>
      </rPr>
      <t>，第一作者，</t>
    </r>
    <r>
      <rPr>
        <sz val="12"/>
        <rFont val="Times New Roman"/>
        <family val="1"/>
      </rPr>
      <t>8.893</t>
    </r>
    <r>
      <rPr>
        <sz val="12"/>
        <rFont val="宋体"/>
        <charset val="134"/>
      </rPr>
      <t>，是；</t>
    </r>
    <r>
      <rPr>
        <sz val="12"/>
        <rFont val="Times New Roman"/>
        <family val="1"/>
      </rPr>
      <t>J. Mater. Chem. A,2016,4,5489-5494</t>
    </r>
    <r>
      <rPr>
        <sz val="12"/>
        <rFont val="宋体"/>
        <charset val="134"/>
      </rPr>
      <t>，第一作者，</t>
    </r>
    <r>
      <rPr>
        <sz val="12"/>
        <rFont val="Times New Roman"/>
        <family val="1"/>
      </rPr>
      <t>8.262</t>
    </r>
    <r>
      <rPr>
        <sz val="12"/>
        <rFont val="宋体"/>
        <charset val="134"/>
      </rPr>
      <t>，是；专利：</t>
    </r>
    <r>
      <rPr>
        <sz val="12"/>
        <rFont val="Times New Roman"/>
        <family val="1"/>
      </rPr>
      <t>ZL201410119464.4</t>
    </r>
    <r>
      <rPr>
        <sz val="12"/>
        <rFont val="宋体"/>
        <charset val="134"/>
      </rPr>
      <t>，</t>
    </r>
    <r>
      <rPr>
        <sz val="12"/>
        <rFont val="Times New Roman"/>
        <family val="1"/>
      </rPr>
      <t>2016</t>
    </r>
    <r>
      <rPr>
        <sz val="12"/>
        <rFont val="宋体"/>
        <charset val="134"/>
      </rPr>
      <t>年</t>
    </r>
    <r>
      <rPr>
        <sz val="12"/>
        <rFont val="Times New Roman"/>
        <family val="1"/>
      </rPr>
      <t>4</t>
    </r>
    <r>
      <rPr>
        <sz val="12"/>
        <rFont val="宋体"/>
        <charset val="134"/>
      </rPr>
      <t>月，第二作者（导师第一）；</t>
    </r>
    <r>
      <rPr>
        <sz val="12"/>
        <rFont val="Times New Roman"/>
        <family val="1"/>
      </rPr>
      <t xml:space="preserve"> </t>
    </r>
    <r>
      <rPr>
        <sz val="12"/>
        <rFont val="宋体"/>
        <charset val="134"/>
      </rPr>
      <t>专利：</t>
    </r>
    <r>
      <rPr>
        <sz val="12"/>
        <rFont val="Times New Roman"/>
        <family val="1"/>
      </rPr>
      <t>ZL201410163758.7</t>
    </r>
    <r>
      <rPr>
        <sz val="12"/>
        <rFont val="宋体"/>
        <charset val="134"/>
      </rPr>
      <t>，</t>
    </r>
    <r>
      <rPr>
        <sz val="12"/>
        <rFont val="Times New Roman"/>
        <family val="1"/>
      </rPr>
      <t>2016</t>
    </r>
    <r>
      <rPr>
        <sz val="12"/>
        <rFont val="宋体"/>
        <charset val="134"/>
      </rPr>
      <t>年</t>
    </r>
    <r>
      <rPr>
        <sz val="12"/>
        <rFont val="Times New Roman"/>
        <family val="1"/>
      </rPr>
      <t>5</t>
    </r>
    <r>
      <rPr>
        <sz val="12"/>
        <rFont val="宋体"/>
        <charset val="134"/>
      </rPr>
      <t>月，第二作者（导师第一）</t>
    </r>
  </si>
  <si>
    <r>
      <rPr>
        <sz val="12"/>
        <rFont val="宋体"/>
        <charset val="134"/>
      </rPr>
      <t>高新培</t>
    </r>
  </si>
  <si>
    <r>
      <rPr>
        <sz val="12"/>
        <rFont val="Times New Roman"/>
        <family val="1"/>
      </rPr>
      <t>J. Mater. Chem. A, 2016, 4, 13316-13323</t>
    </r>
    <r>
      <rPr>
        <sz val="12"/>
        <rFont val="宋体"/>
        <charset val="134"/>
      </rPr>
      <t>，第一作者，</t>
    </r>
    <r>
      <rPr>
        <sz val="12"/>
        <rFont val="Times New Roman"/>
        <family val="1"/>
      </rPr>
      <t>8.262</t>
    </r>
    <r>
      <rPr>
        <sz val="12"/>
        <rFont val="宋体"/>
        <charset val="134"/>
      </rPr>
      <t>，是；</t>
    </r>
    <r>
      <rPr>
        <sz val="12"/>
        <rFont val="Times New Roman"/>
        <family val="1"/>
      </rPr>
      <t>Chem. Commun.,2015, 51, 843-846</t>
    </r>
    <r>
      <rPr>
        <sz val="12"/>
        <rFont val="宋体"/>
        <charset val="134"/>
      </rPr>
      <t>，第一作者，</t>
    </r>
    <r>
      <rPr>
        <sz val="12"/>
        <rFont val="Times New Roman"/>
        <family val="1"/>
      </rPr>
      <t>6.567</t>
    </r>
    <r>
      <rPr>
        <sz val="12"/>
        <rFont val="宋体"/>
        <charset val="134"/>
      </rPr>
      <t>，是；</t>
    </r>
    <r>
      <rPr>
        <sz val="12"/>
        <rFont val="Times New Roman"/>
        <family val="1"/>
      </rPr>
      <t>RSC Adv.,2016, 6, 67495-67501</t>
    </r>
    <r>
      <rPr>
        <sz val="12"/>
        <rFont val="宋体"/>
        <charset val="134"/>
      </rPr>
      <t>，第一作者，</t>
    </r>
    <r>
      <rPr>
        <sz val="12"/>
        <rFont val="Times New Roman"/>
        <family val="1"/>
      </rPr>
      <t>3.289</t>
    </r>
    <r>
      <rPr>
        <sz val="12"/>
        <rFont val="宋体"/>
        <charset val="134"/>
      </rPr>
      <t>，是</t>
    </r>
  </si>
  <si>
    <r>
      <rPr>
        <sz val="12"/>
        <rFont val="宋体"/>
        <charset val="134"/>
      </rPr>
      <t>弭侃</t>
    </r>
  </si>
  <si>
    <r>
      <rPr>
        <sz val="12"/>
        <rFont val="Times New Roman"/>
        <family val="1"/>
      </rPr>
      <t>Adv. Funct. Mater. 2016,26,1571-1579</t>
    </r>
    <r>
      <rPr>
        <sz val="12"/>
        <rFont val="宋体"/>
        <charset val="134"/>
      </rPr>
      <t>，第一作者，</t>
    </r>
    <r>
      <rPr>
        <sz val="12"/>
        <rFont val="Times New Roman"/>
        <family val="1"/>
      </rPr>
      <t>11.382</t>
    </r>
    <r>
      <rPr>
        <sz val="12"/>
        <rFont val="宋体"/>
        <charset val="134"/>
      </rPr>
      <t>，是</t>
    </r>
  </si>
  <si>
    <r>
      <rPr>
        <sz val="12"/>
        <rFont val="宋体"/>
        <charset val="134"/>
      </rPr>
      <t>王伟伟</t>
    </r>
  </si>
  <si>
    <r>
      <rPr>
        <sz val="12"/>
        <rFont val="Times New Roman"/>
        <family val="1"/>
      </rPr>
      <t>ACS CATAL 2015,5,2088</t>
    </r>
    <r>
      <rPr>
        <sz val="12"/>
        <rFont val="宋体"/>
        <charset val="134"/>
      </rPr>
      <t>，第一作者，</t>
    </r>
    <r>
      <rPr>
        <sz val="12"/>
        <rFont val="Times New Roman"/>
        <family val="1"/>
      </rPr>
      <t>9.307</t>
    </r>
    <r>
      <rPr>
        <sz val="12"/>
        <rFont val="宋体"/>
        <charset val="134"/>
      </rPr>
      <t>，是</t>
    </r>
  </si>
  <si>
    <r>
      <rPr>
        <sz val="12"/>
        <rFont val="宋体"/>
        <charset val="134"/>
      </rPr>
      <t>赵文荣</t>
    </r>
  </si>
  <si>
    <r>
      <rPr>
        <sz val="12"/>
        <rFont val="Times New Roman"/>
        <family val="1"/>
      </rPr>
      <t xml:space="preserve">Langmuir 2015, 31(8), 2288-2296 </t>
    </r>
    <r>
      <rPr>
        <sz val="12"/>
        <rFont val="宋体"/>
        <charset val="134"/>
      </rPr>
      <t>，第一作者</t>
    </r>
    <r>
      <rPr>
        <sz val="12"/>
        <rFont val="Times New Roman"/>
        <family val="1"/>
      </rPr>
      <t xml:space="preserve"> 3.993</t>
    </r>
    <r>
      <rPr>
        <sz val="12"/>
        <rFont val="宋体"/>
        <charset val="134"/>
      </rPr>
      <t>，是；</t>
    </r>
    <r>
      <rPr>
        <sz val="12"/>
        <rFont val="Times New Roman"/>
        <family val="1"/>
      </rPr>
      <t>Langmuir 2015, 31(21), 5748-5757</t>
    </r>
    <r>
      <rPr>
        <sz val="12"/>
        <rFont val="宋体"/>
        <charset val="134"/>
      </rPr>
      <t>，第一作者</t>
    </r>
    <r>
      <rPr>
        <sz val="12"/>
        <rFont val="Times New Roman"/>
        <family val="1"/>
      </rPr>
      <t xml:space="preserve"> 3.993</t>
    </r>
    <r>
      <rPr>
        <sz val="12"/>
        <rFont val="宋体"/>
        <charset val="134"/>
      </rPr>
      <t>，是；</t>
    </r>
    <r>
      <rPr>
        <sz val="12"/>
        <rFont val="Times New Roman"/>
        <family val="1"/>
      </rPr>
      <t>Langmuir 2015, 31(41),11243-11248</t>
    </r>
    <r>
      <rPr>
        <sz val="12"/>
        <rFont val="宋体"/>
        <charset val="134"/>
      </rPr>
      <t>，第一作者，</t>
    </r>
    <r>
      <rPr>
        <sz val="12"/>
        <rFont val="Times New Roman"/>
        <family val="1"/>
      </rPr>
      <t xml:space="preserve"> 3.993</t>
    </r>
    <r>
      <rPr>
        <sz val="12"/>
        <rFont val="宋体"/>
        <charset val="134"/>
      </rPr>
      <t>，是；</t>
    </r>
    <r>
      <rPr>
        <sz val="12"/>
        <rFont val="Times New Roman"/>
        <family val="1"/>
      </rPr>
      <t>J. Colloid Interf. Sci. 2016, 478, 303-31</t>
    </r>
    <r>
      <rPr>
        <sz val="12"/>
        <rFont val="宋体"/>
        <charset val="134"/>
      </rPr>
      <t>，第一作者，</t>
    </r>
    <r>
      <rPr>
        <sz val="12"/>
        <rFont val="Times New Roman"/>
        <family val="1"/>
      </rPr>
      <t xml:space="preserve"> 3.782</t>
    </r>
    <r>
      <rPr>
        <sz val="12"/>
        <rFont val="宋体"/>
        <charset val="134"/>
      </rPr>
      <t>，是</t>
    </r>
  </si>
  <si>
    <r>
      <rPr>
        <sz val="12"/>
        <color theme="1"/>
        <rFont val="宋体"/>
        <charset val="134"/>
      </rPr>
      <t>李东鹏</t>
    </r>
  </si>
  <si>
    <r>
      <rPr>
        <sz val="12"/>
        <color theme="1"/>
        <rFont val="Times New Roman"/>
        <family val="1"/>
      </rPr>
      <t>2014</t>
    </r>
    <r>
      <rPr>
        <sz val="12"/>
        <color theme="1"/>
        <rFont val="宋体"/>
        <charset val="134"/>
      </rPr>
      <t>级</t>
    </r>
  </si>
  <si>
    <r>
      <rPr>
        <sz val="12"/>
        <color theme="1"/>
        <rFont val="宋体"/>
        <charset val="134"/>
      </rPr>
      <t>男</t>
    </r>
  </si>
  <si>
    <r>
      <rPr>
        <sz val="12"/>
        <color theme="1"/>
        <rFont val="宋体"/>
        <charset val="134"/>
      </rPr>
      <t>有机化学</t>
    </r>
  </si>
  <si>
    <r>
      <rPr>
        <sz val="12"/>
        <color theme="1"/>
        <rFont val="宋体"/>
        <charset val="134"/>
      </rPr>
      <t>博士</t>
    </r>
  </si>
  <si>
    <r>
      <rPr>
        <sz val="12"/>
        <color theme="1"/>
        <rFont val="Times New Roman"/>
        <family val="1"/>
      </rPr>
      <t>Chem.Commun.,52 (2016) 2760-2763,</t>
    </r>
    <r>
      <rPr>
        <sz val="12"/>
        <color theme="1"/>
        <rFont val="宋体"/>
        <charset val="134"/>
      </rPr>
      <t>第一作者，</t>
    </r>
    <r>
      <rPr>
        <sz val="12"/>
        <color theme="1"/>
        <rFont val="Times New Roman"/>
        <family val="1"/>
      </rPr>
      <t>6.567.</t>
    </r>
    <r>
      <rPr>
        <sz val="12"/>
        <color theme="1"/>
        <rFont val="宋体"/>
        <charset val="134"/>
      </rPr>
      <t>是；</t>
    </r>
    <r>
      <rPr>
        <sz val="12"/>
        <color theme="1"/>
        <rFont val="Times New Roman"/>
        <family val="1"/>
      </rPr>
      <t>Sensors and Actuators B,234 (2016),231-238</t>
    </r>
    <r>
      <rPr>
        <sz val="12"/>
        <color theme="1"/>
        <rFont val="宋体"/>
        <charset val="134"/>
      </rPr>
      <t>，第一作者，</t>
    </r>
    <r>
      <rPr>
        <sz val="12"/>
        <color theme="1"/>
        <rFont val="Times New Roman"/>
        <family val="1"/>
      </rPr>
      <t>4.758.</t>
    </r>
    <r>
      <rPr>
        <sz val="12"/>
        <color theme="1"/>
        <rFont val="宋体"/>
        <charset val="134"/>
      </rPr>
      <t>是；</t>
    </r>
  </si>
  <si>
    <r>
      <rPr>
        <sz val="12"/>
        <rFont val="宋体"/>
        <charset val="134"/>
      </rPr>
      <t>赵海燕</t>
    </r>
  </si>
  <si>
    <r>
      <rPr>
        <sz val="12"/>
        <rFont val="宋体"/>
        <charset val="134"/>
      </rPr>
      <t>分析化学</t>
    </r>
  </si>
  <si>
    <r>
      <rPr>
        <sz val="12"/>
        <rFont val="Times New Roman"/>
        <family val="1"/>
      </rPr>
      <t>Chem.Commun.,2016,52,2517-2520</t>
    </r>
    <r>
      <rPr>
        <sz val="12"/>
        <rFont val="宋体"/>
        <charset val="134"/>
      </rPr>
      <t>，第一作者，</t>
    </r>
    <r>
      <rPr>
        <sz val="12"/>
        <rFont val="Times New Roman"/>
        <family val="1"/>
      </rPr>
      <t>6.567</t>
    </r>
    <r>
      <rPr>
        <sz val="12"/>
        <rFont val="宋体"/>
        <charset val="134"/>
      </rPr>
      <t>，是</t>
    </r>
    <r>
      <rPr>
        <sz val="12"/>
        <rFont val="Times New Roman"/>
        <family val="1"/>
      </rPr>
      <t xml:space="preserve"> </t>
    </r>
    <r>
      <rPr>
        <sz val="12"/>
        <rFont val="宋体"/>
        <charset val="134"/>
      </rPr>
      <t>；</t>
    </r>
    <r>
      <rPr>
        <sz val="12"/>
        <rFont val="Times New Roman"/>
        <family val="1"/>
      </rPr>
      <t>RSC Adv.,2015,5, 86625-86630</t>
    </r>
    <r>
      <rPr>
        <sz val="12"/>
        <rFont val="宋体"/>
        <charset val="134"/>
      </rPr>
      <t>，第一作者，</t>
    </r>
    <r>
      <rPr>
        <sz val="12"/>
        <rFont val="Times New Roman"/>
        <family val="1"/>
      </rPr>
      <t>3.289</t>
    </r>
    <r>
      <rPr>
        <sz val="12"/>
        <rFont val="宋体"/>
        <charset val="134"/>
      </rPr>
      <t>，是</t>
    </r>
  </si>
  <si>
    <r>
      <rPr>
        <sz val="12"/>
        <rFont val="宋体"/>
        <charset val="134"/>
      </rPr>
      <t>左育静</t>
    </r>
  </si>
  <si>
    <r>
      <rPr>
        <sz val="12"/>
        <rFont val="宋体"/>
        <charset val="134"/>
      </rPr>
      <t>高分子化学与物理</t>
    </r>
  </si>
  <si>
    <r>
      <rPr>
        <sz val="12"/>
        <rFont val="Times New Roman"/>
        <family val="1"/>
      </rPr>
      <t>Macromol. Rapid Commun. 2016, 37, 597−604.</t>
    </r>
    <r>
      <rPr>
        <sz val="12"/>
        <rFont val="宋体"/>
        <charset val="134"/>
      </rPr>
      <t>第一作者，4.638，是；</t>
    </r>
    <r>
      <rPr>
        <sz val="12"/>
        <rFont val="Times New Roman"/>
        <family val="1"/>
      </rPr>
      <t xml:space="preserve"> Macromol. Rapid Commun. 2016, 37, 1052−1059.</t>
    </r>
    <r>
      <rPr>
        <sz val="12"/>
        <rFont val="宋体"/>
        <charset val="134"/>
      </rPr>
      <t>第一作者，4.638，是；</t>
    </r>
    <r>
      <rPr>
        <sz val="12"/>
        <rFont val="Times New Roman"/>
        <family val="1"/>
      </rPr>
      <t xml:space="preserve"> RSC Adv., 2016, 6, 45193–45201</t>
    </r>
    <r>
      <rPr>
        <sz val="12"/>
        <rFont val="宋体"/>
        <charset val="134"/>
      </rPr>
      <t>第一作者，</t>
    </r>
    <r>
      <rPr>
        <sz val="12"/>
        <rFont val="Times New Roman"/>
        <family val="1"/>
      </rPr>
      <t>3.289</t>
    </r>
    <r>
      <rPr>
        <sz val="12"/>
        <rFont val="宋体"/>
        <charset val="134"/>
      </rPr>
      <t>，是；</t>
    </r>
  </si>
  <si>
    <r>
      <rPr>
        <sz val="12"/>
        <rFont val="宋体"/>
        <charset val="134"/>
      </rPr>
      <t>崔万玲</t>
    </r>
  </si>
  <si>
    <r>
      <rPr>
        <sz val="12"/>
        <rFont val="Times New Roman"/>
        <family val="1"/>
      </rPr>
      <t>Biosensors and Bioelectronics,2016,77,650-655.</t>
    </r>
    <r>
      <rPr>
        <sz val="12"/>
        <rFont val="宋体"/>
        <charset val="134"/>
      </rPr>
      <t>，第一作者，</t>
    </r>
    <r>
      <rPr>
        <sz val="12"/>
        <rFont val="Times New Roman"/>
        <family val="1"/>
      </rPr>
      <t>7.476</t>
    </r>
    <r>
      <rPr>
        <sz val="12"/>
        <rFont val="宋体"/>
        <charset val="134"/>
      </rPr>
      <t>，是</t>
    </r>
  </si>
  <si>
    <r>
      <rPr>
        <sz val="12"/>
        <rFont val="宋体"/>
        <charset val="134"/>
      </rPr>
      <t>徐家恒</t>
    </r>
  </si>
  <si>
    <r>
      <rPr>
        <sz val="12"/>
        <rFont val="Times New Roman"/>
        <family val="1"/>
      </rPr>
      <t xml:space="preserve">ChemSusChem 2016, 9, 1146-1152. </t>
    </r>
    <r>
      <rPr>
        <sz val="12"/>
        <rFont val="宋体"/>
        <charset val="134"/>
      </rPr>
      <t>第一作者，</t>
    </r>
    <r>
      <rPr>
        <sz val="12"/>
        <rFont val="Times New Roman"/>
        <family val="1"/>
      </rPr>
      <t>7.116</t>
    </r>
    <r>
      <rPr>
        <sz val="12"/>
        <rFont val="宋体"/>
        <charset val="134"/>
      </rPr>
      <t>，是</t>
    </r>
    <r>
      <rPr>
        <sz val="12"/>
        <rFont val="Times New Roman"/>
        <family val="1"/>
      </rPr>
      <t xml:space="preserve"> </t>
    </r>
    <r>
      <rPr>
        <sz val="12"/>
        <rFont val="宋体"/>
        <charset val="134"/>
      </rPr>
      <t>；</t>
    </r>
    <r>
      <rPr>
        <sz val="12"/>
        <rFont val="Times New Roman"/>
        <family val="1"/>
      </rPr>
      <t>Eur. J. Inorg. Chem. 2016, 3253-3261.</t>
    </r>
    <r>
      <rPr>
        <sz val="12"/>
        <rFont val="宋体"/>
        <charset val="134"/>
      </rPr>
      <t>共同一作（</t>
    </r>
    <r>
      <rPr>
        <sz val="12"/>
        <rFont val="Times New Roman"/>
        <family val="1"/>
      </rPr>
      <t>3/3</t>
    </r>
    <r>
      <rPr>
        <sz val="12"/>
        <rFont val="宋体"/>
        <charset val="134"/>
      </rPr>
      <t>），</t>
    </r>
    <r>
      <rPr>
        <sz val="12"/>
        <rFont val="Times New Roman"/>
        <family val="1"/>
      </rPr>
      <t>2.686</t>
    </r>
    <r>
      <rPr>
        <sz val="12"/>
        <rFont val="宋体"/>
        <charset val="134"/>
      </rPr>
      <t>，是</t>
    </r>
  </si>
  <si>
    <r>
      <rPr>
        <sz val="12"/>
        <rFont val="宋体"/>
        <charset val="134"/>
      </rPr>
      <t>刘国魁</t>
    </r>
  </si>
  <si>
    <r>
      <rPr>
        <sz val="12"/>
        <rFont val="Times New Roman"/>
        <family val="1"/>
      </rPr>
      <t>2013</t>
    </r>
    <r>
      <rPr>
        <sz val="12"/>
        <rFont val="宋体"/>
        <charset val="134"/>
      </rPr>
      <t>级</t>
    </r>
  </si>
  <si>
    <r>
      <rPr>
        <sz val="12"/>
        <rFont val="Times New Roman"/>
        <family val="1"/>
      </rPr>
      <t>Phys. Chem. Chem. Phys., 2016,18, 11357</t>
    </r>
    <r>
      <rPr>
        <sz val="12"/>
        <rFont val="宋体"/>
        <charset val="134"/>
      </rPr>
      <t>，第一作者，</t>
    </r>
    <r>
      <rPr>
        <sz val="12"/>
        <rFont val="Times New Roman"/>
        <family val="1"/>
      </rPr>
      <t>4.449</t>
    </r>
    <r>
      <rPr>
        <sz val="12"/>
        <rFont val="宋体"/>
        <charset val="134"/>
      </rPr>
      <t>，是；</t>
    </r>
    <r>
      <rPr>
        <sz val="12"/>
        <rFont val="Times New Roman"/>
        <family val="1"/>
      </rPr>
      <t>Phys. Chem. Chem. Phys., 2016,18, 878</t>
    </r>
    <r>
      <rPr>
        <sz val="12"/>
        <rFont val="宋体"/>
        <charset val="134"/>
      </rPr>
      <t>，第一作者，</t>
    </r>
    <r>
      <rPr>
        <sz val="12"/>
        <rFont val="Times New Roman"/>
        <family val="1"/>
      </rPr>
      <t>4.449</t>
    </r>
    <r>
      <rPr>
        <sz val="12"/>
        <rFont val="宋体"/>
        <charset val="134"/>
      </rPr>
      <t>，是；</t>
    </r>
    <r>
      <rPr>
        <sz val="12"/>
        <rFont val="Times New Roman"/>
        <family val="1"/>
      </rPr>
      <t>Journal of Molecular Liquids,2016, 1085</t>
    </r>
    <r>
      <rPr>
        <sz val="12"/>
        <rFont val="宋体"/>
        <charset val="134"/>
      </rPr>
      <t>，第一作者，</t>
    </r>
    <r>
      <rPr>
        <sz val="12"/>
        <rFont val="Times New Roman"/>
        <family val="1"/>
      </rPr>
      <t>2.74</t>
    </r>
    <r>
      <rPr>
        <sz val="12"/>
        <rFont val="宋体"/>
        <charset val="134"/>
      </rPr>
      <t>，是</t>
    </r>
  </si>
  <si>
    <r>
      <rPr>
        <sz val="12"/>
        <rFont val="宋体"/>
        <charset val="134"/>
      </rPr>
      <t>郑婷婷</t>
    </r>
  </si>
  <si>
    <r>
      <rPr>
        <sz val="12"/>
        <rFont val="Times New Roman"/>
        <family val="1"/>
      </rPr>
      <t>Chem. Commun.,2016,52,6922-6925</t>
    </r>
    <r>
      <rPr>
        <sz val="12"/>
        <rFont val="宋体"/>
        <charset val="134"/>
      </rPr>
      <t>，第一作者，</t>
    </r>
    <r>
      <rPr>
        <sz val="12"/>
        <rFont val="Times New Roman"/>
        <family val="1"/>
      </rPr>
      <t>6.567</t>
    </r>
    <r>
      <rPr>
        <sz val="12"/>
        <rFont val="宋体"/>
        <charset val="134"/>
      </rPr>
      <t>，是</t>
    </r>
  </si>
  <si>
    <r>
      <rPr>
        <sz val="12"/>
        <color theme="1"/>
        <rFont val="宋体"/>
        <charset val="134"/>
      </rPr>
      <t>张泽远</t>
    </r>
  </si>
  <si>
    <r>
      <rPr>
        <sz val="12"/>
        <color theme="1"/>
        <rFont val="Times New Roman"/>
        <family val="1"/>
      </rPr>
      <t>2013</t>
    </r>
    <r>
      <rPr>
        <sz val="12"/>
        <color theme="1"/>
        <rFont val="宋体"/>
        <charset val="134"/>
      </rPr>
      <t>级</t>
    </r>
  </si>
  <si>
    <r>
      <rPr>
        <sz val="12"/>
        <color theme="1"/>
        <rFont val="Times New Roman"/>
        <family val="1"/>
      </rPr>
      <t>Org. Chem. Front.,2015,2,942-946</t>
    </r>
    <r>
      <rPr>
        <sz val="12"/>
        <color theme="1"/>
        <rFont val="宋体"/>
        <charset val="134"/>
      </rPr>
      <t>，第一作者，</t>
    </r>
    <r>
      <rPr>
        <sz val="12"/>
        <color theme="1"/>
        <rFont val="Times New Roman"/>
        <family val="1"/>
      </rPr>
      <t>4.693,</t>
    </r>
    <r>
      <rPr>
        <sz val="12"/>
        <color theme="1"/>
        <rFont val="宋体"/>
        <charset val="134"/>
      </rPr>
      <t>是；</t>
    </r>
    <r>
      <rPr>
        <sz val="12"/>
        <color theme="1"/>
        <rFont val="Times New Roman"/>
        <family val="1"/>
      </rPr>
      <t>Org. Chem. Front.,2016,3,799-803</t>
    </r>
    <r>
      <rPr>
        <sz val="12"/>
        <color theme="1"/>
        <rFont val="宋体"/>
        <charset val="134"/>
      </rPr>
      <t>，第一作者，</t>
    </r>
    <r>
      <rPr>
        <sz val="12"/>
        <color theme="1"/>
        <rFont val="Times New Roman"/>
        <family val="1"/>
      </rPr>
      <t>4.693</t>
    </r>
    <r>
      <rPr>
        <sz val="12"/>
        <color theme="1"/>
        <rFont val="宋体"/>
        <charset val="134"/>
      </rPr>
      <t>，是</t>
    </r>
  </si>
  <si>
    <t>张常哲</t>
  </si>
  <si>
    <r>
      <rPr>
        <sz val="12"/>
        <color theme="1"/>
        <rFont val="Times New Roman"/>
        <family val="1"/>
      </rPr>
      <t>2013级</t>
    </r>
  </si>
  <si>
    <t>男</t>
  </si>
  <si>
    <t>物理化学</t>
  </si>
  <si>
    <t>博士</t>
  </si>
  <si>
    <r>
      <rPr>
        <sz val="12"/>
        <color theme="1"/>
        <rFont val="Times New Roman"/>
        <family val="1"/>
      </rPr>
      <t>Physical Chemistry Chemical Physics,2015</t>
    </r>
    <r>
      <rPr>
        <sz val="12"/>
        <color theme="1"/>
        <rFont val="宋体"/>
        <charset val="134"/>
      </rPr>
      <t>，第一作者，</t>
    </r>
    <r>
      <rPr>
        <sz val="12"/>
        <color theme="1"/>
        <rFont val="Times New Roman"/>
        <family val="1"/>
      </rPr>
      <t>4.449</t>
    </r>
    <r>
      <rPr>
        <sz val="12"/>
        <color theme="1"/>
        <rFont val="宋体"/>
        <charset val="134"/>
      </rPr>
      <t>，是；</t>
    </r>
    <r>
      <rPr>
        <sz val="12"/>
        <color theme="1"/>
        <rFont val="Times New Roman"/>
        <family val="1"/>
      </rPr>
      <t>Physical Chemistry Chemical Physics,2016</t>
    </r>
    <r>
      <rPr>
        <sz val="12"/>
        <color theme="1"/>
        <rFont val="宋体"/>
        <charset val="134"/>
      </rPr>
      <t>，第一作者，</t>
    </r>
    <r>
      <rPr>
        <sz val="12"/>
        <color theme="1"/>
        <rFont val="Times New Roman"/>
        <family val="1"/>
      </rPr>
      <t>4.449</t>
    </r>
    <r>
      <rPr>
        <sz val="12"/>
        <color theme="1"/>
        <rFont val="宋体"/>
        <charset val="134"/>
      </rPr>
      <t>，是</t>
    </r>
  </si>
  <si>
    <r>
      <rPr>
        <sz val="12"/>
        <rFont val="宋体"/>
        <charset val="134"/>
      </rPr>
      <t>王亚宾</t>
    </r>
  </si>
  <si>
    <r>
      <rPr>
        <sz val="12"/>
        <rFont val="Times New Roman"/>
        <family val="1"/>
      </rPr>
      <t>Adv. Funct. Mater. 2016, 26, 841–850</t>
    </r>
    <r>
      <rPr>
        <sz val="12"/>
        <rFont val="宋体"/>
        <charset val="134"/>
      </rPr>
      <t>，共同一作（</t>
    </r>
    <r>
      <rPr>
        <sz val="12"/>
        <rFont val="Times New Roman"/>
        <family val="1"/>
      </rPr>
      <t>2/2)</t>
    </r>
    <r>
      <rPr>
        <sz val="12"/>
        <rFont val="宋体"/>
        <charset val="134"/>
      </rPr>
      <t>，</t>
    </r>
    <r>
      <rPr>
        <sz val="12"/>
        <rFont val="Times New Roman"/>
        <family val="1"/>
      </rPr>
      <t>11.382</t>
    </r>
    <r>
      <rPr>
        <sz val="12"/>
        <rFont val="宋体"/>
        <charset val="134"/>
      </rPr>
      <t>，是</t>
    </r>
  </si>
  <si>
    <r>
      <rPr>
        <sz val="12"/>
        <color theme="1"/>
        <rFont val="宋体"/>
        <charset val="134"/>
      </rPr>
      <t>朱瑞敏</t>
    </r>
  </si>
  <si>
    <r>
      <rPr>
        <sz val="12"/>
        <color theme="1"/>
        <rFont val="宋体"/>
        <charset val="134"/>
      </rPr>
      <t>女</t>
    </r>
  </si>
  <si>
    <r>
      <rPr>
        <sz val="12"/>
        <color theme="1"/>
        <rFont val="宋体"/>
        <charset val="134"/>
      </rPr>
      <t>无机化学</t>
    </r>
  </si>
  <si>
    <r>
      <rPr>
        <sz val="12"/>
        <color theme="1"/>
        <rFont val="Times New Roman"/>
        <family val="1"/>
      </rPr>
      <t>Langmuir, 2016, 32, 3294-3299</t>
    </r>
    <r>
      <rPr>
        <sz val="12"/>
        <color theme="1"/>
        <rFont val="宋体"/>
        <charset val="134"/>
      </rPr>
      <t>，第一作者，</t>
    </r>
    <r>
      <rPr>
        <sz val="12"/>
        <color theme="1"/>
        <rFont val="Times New Roman"/>
        <family val="1"/>
      </rPr>
      <t>3.993</t>
    </r>
    <r>
      <rPr>
        <sz val="12"/>
        <color theme="1"/>
        <rFont val="宋体"/>
        <charset val="134"/>
      </rPr>
      <t>，是；</t>
    </r>
    <r>
      <rPr>
        <sz val="12"/>
        <color theme="1"/>
        <rFont val="Times New Roman"/>
        <family val="1"/>
      </rPr>
      <t>Colloid and Polymer Science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family val="1"/>
      </rPr>
      <t>2015, 293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family val="1"/>
      </rPr>
      <t>2469-2475</t>
    </r>
    <r>
      <rPr>
        <sz val="12"/>
        <color theme="1"/>
        <rFont val="宋体"/>
        <charset val="134"/>
      </rPr>
      <t>，第一作者，</t>
    </r>
    <r>
      <rPr>
        <sz val="12"/>
        <color theme="1"/>
        <rFont val="Times New Roman"/>
        <family val="1"/>
      </rPr>
      <t>1.890</t>
    </r>
    <r>
      <rPr>
        <sz val="12"/>
        <color theme="1"/>
        <rFont val="宋体"/>
        <charset val="134"/>
      </rPr>
      <t>，是</t>
    </r>
  </si>
  <si>
    <r>
      <rPr>
        <sz val="12"/>
        <rFont val="宋体"/>
        <charset val="134"/>
      </rPr>
      <t>穆雪丽</t>
    </r>
  </si>
  <si>
    <r>
      <rPr>
        <sz val="12"/>
        <rFont val="Times New Roman"/>
        <family val="1"/>
      </rPr>
      <t>Carbonhydrate Polymers,2016,146</t>
    </r>
    <r>
      <rPr>
        <sz val="12"/>
        <rFont val="宋体"/>
        <charset val="134"/>
      </rPr>
      <t>，</t>
    </r>
    <r>
      <rPr>
        <sz val="12"/>
        <rFont val="Times New Roman"/>
        <family val="1"/>
      </rPr>
      <t>46-51</t>
    </r>
    <r>
      <rPr>
        <sz val="12"/>
        <rFont val="宋体"/>
        <charset val="134"/>
      </rPr>
      <t>；第一作者，</t>
    </r>
    <r>
      <rPr>
        <sz val="12"/>
        <rFont val="Times New Roman"/>
        <family val="1"/>
      </rPr>
      <t>4.219</t>
    </r>
    <r>
      <rPr>
        <sz val="12"/>
        <rFont val="宋体"/>
        <charset val="134"/>
      </rPr>
      <t>，是</t>
    </r>
  </si>
  <si>
    <r>
      <rPr>
        <sz val="12"/>
        <rFont val="宋体"/>
        <charset val="134"/>
      </rPr>
      <t>张旻</t>
    </r>
  </si>
  <si>
    <r>
      <rPr>
        <sz val="12"/>
        <rFont val="Times New Roman"/>
        <family val="1"/>
      </rPr>
      <t>Talanta,158(2016),322-329</t>
    </r>
    <r>
      <rPr>
        <sz val="12"/>
        <rFont val="宋体"/>
        <charset val="134"/>
      </rPr>
      <t>，第一作者，</t>
    </r>
    <r>
      <rPr>
        <sz val="12"/>
        <rFont val="Times New Roman"/>
        <family val="1"/>
      </rPr>
      <t>4.035</t>
    </r>
    <r>
      <rPr>
        <sz val="12"/>
        <rFont val="宋体"/>
        <charset val="134"/>
      </rPr>
      <t>，是</t>
    </r>
  </si>
  <si>
    <r>
      <rPr>
        <sz val="12"/>
        <rFont val="宋体"/>
        <charset val="134"/>
      </rPr>
      <t>李树生</t>
    </r>
  </si>
  <si>
    <r>
      <rPr>
        <sz val="12"/>
        <rFont val="Times New Roman"/>
        <family val="1"/>
      </rPr>
      <t>RSC Adv.,2015,5,90313-90320</t>
    </r>
    <r>
      <rPr>
        <sz val="12"/>
        <rFont val="宋体"/>
        <charset val="134"/>
      </rPr>
      <t>，</t>
    </r>
    <r>
      <rPr>
        <sz val="12"/>
        <rFont val="Times New Roman"/>
        <family val="1"/>
      </rPr>
      <t>.</t>
    </r>
    <r>
      <rPr>
        <sz val="12"/>
        <rFont val="宋体"/>
        <charset val="134"/>
      </rPr>
      <t>第一作者，</t>
    </r>
    <r>
      <rPr>
        <sz val="12"/>
        <rFont val="Times New Roman"/>
        <family val="1"/>
      </rPr>
      <t>3.289</t>
    </r>
    <r>
      <rPr>
        <sz val="12"/>
        <rFont val="宋体"/>
        <charset val="134"/>
      </rPr>
      <t>，是</t>
    </r>
  </si>
  <si>
    <t>张三</t>
  </si>
  <si>
    <r>
      <t>2016</t>
    </r>
    <r>
      <rPr>
        <sz val="12"/>
        <rFont val="宋体"/>
        <charset val="134"/>
      </rPr>
      <t>级</t>
    </r>
  </si>
  <si>
    <t>无机化学</t>
  </si>
  <si>
    <r>
      <t>J. Mater. Chem. A, 2016, 3, 439–456.</t>
    </r>
    <r>
      <rPr>
        <sz val="12"/>
        <rFont val="宋体"/>
        <charset val="134"/>
      </rPr>
      <t>第一作者，</t>
    </r>
    <r>
      <rPr>
        <sz val="12"/>
        <rFont val="Times New Roman"/>
        <family val="1"/>
      </rPr>
      <t>8.262</t>
    </r>
    <r>
      <rPr>
        <sz val="12"/>
        <rFont val="宋体"/>
        <charset val="134"/>
      </rPr>
      <t>，是；</t>
    </r>
    <r>
      <rPr>
        <sz val="12"/>
        <rFont val="Times New Roman"/>
        <family val="1"/>
      </rPr>
      <t xml:space="preserve">J. Mater. Chem. A, 2016, 8, 1019–1026. </t>
    </r>
    <r>
      <rPr>
        <sz val="12"/>
        <rFont val="宋体"/>
        <charset val="134"/>
      </rPr>
      <t>第一作者，</t>
    </r>
    <r>
      <rPr>
        <sz val="12"/>
        <rFont val="Times New Roman"/>
        <family val="1"/>
      </rPr>
      <t>8.262</t>
    </r>
    <r>
      <rPr>
        <sz val="12"/>
        <rFont val="宋体"/>
        <charset val="134"/>
      </rPr>
      <t>，是</t>
    </r>
  </si>
  <si>
    <r>
      <t xml:space="preserve">  </t>
    </r>
    <r>
      <rPr>
        <b/>
        <sz val="18"/>
        <rFont val="宋体"/>
        <charset val="134"/>
      </rPr>
      <t>化学与化工学院2017年度奖学金信息统计表</t>
    </r>
    <phoneticPr fontId="15" type="noConversion"/>
  </si>
  <si>
    <t>**</t>
    <phoneticPr fontId="15" type="noConversion"/>
  </si>
</sst>
</file>

<file path=xl/styles.xml><?xml version="1.0" encoding="utf-8"?>
<styleSheet xmlns="http://schemas.openxmlformats.org/spreadsheetml/2006/main">
  <numFmts count="1">
    <numFmt numFmtId="176" formatCode="0.000_);[Red]\(0.000\)"/>
  </numFmts>
  <fonts count="19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FF0000"/>
      <name val="Times New Roman"/>
      <family val="1"/>
    </font>
    <font>
      <sz val="12"/>
      <color theme="1"/>
      <name val="宋体"/>
      <charset val="134"/>
      <scheme val="minor"/>
    </font>
    <font>
      <sz val="18"/>
      <name val="宋体"/>
      <charset val="134"/>
    </font>
    <font>
      <b/>
      <sz val="12"/>
      <name val="Times New Roman"/>
      <family val="1"/>
    </font>
    <font>
      <b/>
      <sz val="12"/>
      <name val="宋体"/>
      <charset val="134"/>
    </font>
    <font>
      <sz val="12"/>
      <name val="Times New Roman"/>
      <family val="1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Times New Roman"/>
      <family val="1"/>
    </font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sz val="12"/>
      <color theme="1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6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Alignment="1">
      <alignment vertical="center"/>
    </xf>
    <xf numFmtId="49" fontId="0" fillId="0" borderId="0" xfId="0" applyNumberFormat="1" applyFont="1" applyFill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/>
    </xf>
    <xf numFmtId="176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0" fontId="7" fillId="0" borderId="2" xfId="1" applyFont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horizontal="center" vertical="center" wrapText="1"/>
    </xf>
    <xf numFmtId="176" fontId="14" fillId="0" borderId="0" xfId="0" applyNumberFormat="1" applyFont="1" applyFill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49" fontId="0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 wrapText="1"/>
    </xf>
    <xf numFmtId="176" fontId="15" fillId="0" borderId="0" xfId="0" applyNumberFormat="1" applyFont="1" applyFill="1" applyAlignment="1">
      <alignment horizontal="center" vertical="center" wrapText="1"/>
    </xf>
    <xf numFmtId="0" fontId="15" fillId="0" borderId="0" xfId="0" applyFont="1" applyFill="1" applyAlignment="1">
      <alignment vertical="center" wrapText="1"/>
    </xf>
    <xf numFmtId="0" fontId="4" fillId="0" borderId="0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6"/>
  <sheetViews>
    <sheetView workbookViewId="0">
      <selection activeCell="O14" sqref="O14"/>
    </sheetView>
  </sheetViews>
  <sheetFormatPr defaultColWidth="11.5" defaultRowHeight="42" customHeight="1"/>
  <cols>
    <col min="1" max="1" width="7.375" style="40" customWidth="1"/>
    <col min="2" max="2" width="11" style="40" customWidth="1"/>
    <col min="3" max="3" width="8" style="40" customWidth="1"/>
    <col min="4" max="4" width="9.125" style="40" customWidth="1"/>
    <col min="5" max="5" width="5" style="40" customWidth="1"/>
    <col min="6" max="6" width="13.625" style="40" customWidth="1"/>
    <col min="7" max="7" width="5.625" style="40" customWidth="1"/>
    <col min="8" max="8" width="7.125" style="40" customWidth="1"/>
    <col min="9" max="9" width="9.375" style="41" customWidth="1"/>
    <col min="10" max="10" width="6.75" style="40" customWidth="1"/>
    <col min="11" max="11" width="8.875" style="41" customWidth="1"/>
    <col min="12" max="12" width="8.125" style="41" customWidth="1"/>
    <col min="13" max="13" width="60.25" style="42" customWidth="1"/>
    <col min="14" max="14" width="13" style="5" customWidth="1"/>
    <col min="15" max="15" width="6.75" style="43" customWidth="1"/>
    <col min="16" max="16" width="11.875" style="40" customWidth="1"/>
    <col min="17" max="16384" width="11.5" style="42"/>
  </cols>
  <sheetData>
    <row r="1" spans="1:16" s="1" customFormat="1" ht="42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s="2" customFormat="1" ht="42" customHeight="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8" t="s">
        <v>7</v>
      </c>
      <c r="H2" s="10" t="s">
        <v>8</v>
      </c>
      <c r="I2" s="13" t="s">
        <v>9</v>
      </c>
      <c r="J2" s="10" t="s">
        <v>10</v>
      </c>
      <c r="K2" s="14" t="s">
        <v>11</v>
      </c>
      <c r="L2" s="10" t="s">
        <v>12</v>
      </c>
      <c r="M2" s="8" t="s">
        <v>13</v>
      </c>
      <c r="N2" s="15" t="s">
        <v>14</v>
      </c>
      <c r="O2" s="24" t="s">
        <v>15</v>
      </c>
      <c r="P2" s="16" t="s">
        <v>16</v>
      </c>
    </row>
    <row r="3" spans="1:16" s="37" customFormat="1" ht="59.25" customHeight="1">
      <c r="A3" s="11" t="s">
        <v>17</v>
      </c>
      <c r="B3" s="11">
        <v>201211449</v>
      </c>
      <c r="C3" s="11" t="s">
        <v>18</v>
      </c>
      <c r="D3" s="11" t="s">
        <v>19</v>
      </c>
      <c r="E3" s="11" t="s">
        <v>20</v>
      </c>
      <c r="F3" s="11" t="s">
        <v>21</v>
      </c>
      <c r="G3" s="11" t="s">
        <v>22</v>
      </c>
      <c r="H3" s="11">
        <v>25.427</v>
      </c>
      <c r="I3" s="17">
        <f t="shared" ref="I3:I19" si="0">(H3/25.427)*50</f>
        <v>50</v>
      </c>
      <c r="J3" s="11">
        <v>41.951000000000001</v>
      </c>
      <c r="K3" s="17">
        <f t="shared" ref="K3:K19" si="1">(J3/41.951)*50</f>
        <v>50</v>
      </c>
      <c r="L3" s="17">
        <f t="shared" ref="L3:L25" si="2">I3+K3</f>
        <v>100</v>
      </c>
      <c r="M3" s="18" t="s">
        <v>23</v>
      </c>
      <c r="N3" s="19" t="s">
        <v>24</v>
      </c>
      <c r="O3" s="20" t="s">
        <v>25</v>
      </c>
      <c r="P3" s="11">
        <v>15066122015</v>
      </c>
    </row>
    <row r="4" spans="1:16" s="37" customFormat="1" ht="64.5" customHeight="1">
      <c r="A4" s="11" t="s">
        <v>17</v>
      </c>
      <c r="B4" s="11">
        <v>201311509</v>
      </c>
      <c r="C4" s="11" t="s">
        <v>26</v>
      </c>
      <c r="D4" s="11" t="s">
        <v>27</v>
      </c>
      <c r="E4" s="11" t="s">
        <v>20</v>
      </c>
      <c r="F4" s="11" t="s">
        <v>28</v>
      </c>
      <c r="G4" s="11" t="s">
        <v>22</v>
      </c>
      <c r="H4" s="11">
        <v>11.709</v>
      </c>
      <c r="I4" s="17">
        <f t="shared" si="0"/>
        <v>23.024737483777098</v>
      </c>
      <c r="J4" s="11">
        <v>25.187000000000001</v>
      </c>
      <c r="K4" s="17">
        <f t="shared" si="1"/>
        <v>30.019546613906702</v>
      </c>
      <c r="L4" s="17">
        <f t="shared" si="2"/>
        <v>53.0442840976838</v>
      </c>
      <c r="M4" s="18" t="s">
        <v>29</v>
      </c>
      <c r="N4" s="19" t="s">
        <v>24</v>
      </c>
      <c r="O4" s="20" t="s">
        <v>25</v>
      </c>
      <c r="P4" s="11">
        <v>13255418305</v>
      </c>
    </row>
    <row r="5" spans="1:16" s="37" customFormat="1" ht="63.75" customHeight="1">
      <c r="A5" s="11" t="s">
        <v>17</v>
      </c>
      <c r="B5" s="22">
        <v>201311528</v>
      </c>
      <c r="C5" s="22" t="s">
        <v>30</v>
      </c>
      <c r="D5" s="11" t="s">
        <v>27</v>
      </c>
      <c r="E5" s="22" t="s">
        <v>31</v>
      </c>
      <c r="F5" s="22" t="s">
        <v>28</v>
      </c>
      <c r="G5" s="22" t="s">
        <v>22</v>
      </c>
      <c r="H5" s="22">
        <v>13.038</v>
      </c>
      <c r="I5" s="17">
        <f t="shared" si="0"/>
        <v>25.6381012309749</v>
      </c>
      <c r="J5" s="22">
        <v>22.678000000000001</v>
      </c>
      <c r="K5" s="17">
        <f t="shared" si="1"/>
        <v>27.0291530595218</v>
      </c>
      <c r="L5" s="17">
        <f t="shared" si="2"/>
        <v>52.6672542904968</v>
      </c>
      <c r="M5" s="29" t="s">
        <v>32</v>
      </c>
      <c r="N5" s="19" t="s">
        <v>24</v>
      </c>
      <c r="O5" s="20" t="s">
        <v>25</v>
      </c>
      <c r="P5" s="22">
        <v>13964057493</v>
      </c>
    </row>
    <row r="6" spans="1:16" s="37" customFormat="1" ht="46.5" customHeight="1">
      <c r="A6" s="11" t="s">
        <v>17</v>
      </c>
      <c r="B6" s="11">
        <v>201311490</v>
      </c>
      <c r="C6" s="11" t="s">
        <v>33</v>
      </c>
      <c r="D6" s="11" t="s">
        <v>27</v>
      </c>
      <c r="E6" s="11" t="s">
        <v>20</v>
      </c>
      <c r="F6" s="11" t="s">
        <v>34</v>
      </c>
      <c r="G6" s="11" t="s">
        <v>22</v>
      </c>
      <c r="H6" s="11">
        <v>11.709</v>
      </c>
      <c r="I6" s="17">
        <f t="shared" si="0"/>
        <v>23.024737483777098</v>
      </c>
      <c r="J6" s="11">
        <v>18.440999999999999</v>
      </c>
      <c r="K6" s="17">
        <f t="shared" si="1"/>
        <v>21.979213844723599</v>
      </c>
      <c r="L6" s="17">
        <f t="shared" si="2"/>
        <v>45.003951328500698</v>
      </c>
      <c r="M6" s="18" t="s">
        <v>35</v>
      </c>
      <c r="N6" s="19" t="s">
        <v>24</v>
      </c>
      <c r="O6" s="20" t="s">
        <v>25</v>
      </c>
      <c r="P6" s="11">
        <v>15269119679</v>
      </c>
    </row>
    <row r="7" spans="1:16" s="37" customFormat="1" ht="71.25" customHeight="1">
      <c r="A7" s="11" t="s">
        <v>17</v>
      </c>
      <c r="B7" s="11">
        <v>201211437</v>
      </c>
      <c r="C7" s="11" t="s">
        <v>36</v>
      </c>
      <c r="D7" s="11" t="s">
        <v>19</v>
      </c>
      <c r="E7" s="11" t="s">
        <v>31</v>
      </c>
      <c r="F7" s="11" t="s">
        <v>21</v>
      </c>
      <c r="G7" s="11" t="s">
        <v>22</v>
      </c>
      <c r="H7" s="11">
        <v>8.8930000000000007</v>
      </c>
      <c r="I7" s="17">
        <f t="shared" si="0"/>
        <v>17.487316631926699</v>
      </c>
      <c r="J7" s="11">
        <v>19.155000000000001</v>
      </c>
      <c r="K7" s="17">
        <f t="shared" si="1"/>
        <v>22.830206669686099</v>
      </c>
      <c r="L7" s="17">
        <f t="shared" si="2"/>
        <v>40.317523301612802</v>
      </c>
      <c r="M7" s="18" t="s">
        <v>37</v>
      </c>
      <c r="N7" s="19" t="s">
        <v>24</v>
      </c>
      <c r="O7" s="20" t="s">
        <v>25</v>
      </c>
      <c r="P7" s="11">
        <v>15206669229</v>
      </c>
    </row>
    <row r="8" spans="1:16" s="37" customFormat="1" ht="63.75" customHeight="1">
      <c r="A8" s="11" t="s">
        <v>17</v>
      </c>
      <c r="B8" s="11">
        <v>201211512</v>
      </c>
      <c r="C8" s="11" t="s">
        <v>38</v>
      </c>
      <c r="D8" s="11" t="s">
        <v>19</v>
      </c>
      <c r="E8" s="11" t="s">
        <v>20</v>
      </c>
      <c r="F8" s="11" t="s">
        <v>28</v>
      </c>
      <c r="G8" s="11" t="s">
        <v>22</v>
      </c>
      <c r="H8" s="11">
        <v>8.2620000000000005</v>
      </c>
      <c r="I8" s="17">
        <f t="shared" si="0"/>
        <v>16.2465096157628</v>
      </c>
      <c r="J8" s="11">
        <v>18.117999999999999</v>
      </c>
      <c r="K8" s="17">
        <f t="shared" si="1"/>
        <v>21.594240900097699</v>
      </c>
      <c r="L8" s="17">
        <f t="shared" si="2"/>
        <v>37.840750515860499</v>
      </c>
      <c r="M8" s="18" t="s">
        <v>39</v>
      </c>
      <c r="N8" s="19" t="s">
        <v>24</v>
      </c>
      <c r="O8" s="20" t="s">
        <v>25</v>
      </c>
      <c r="P8" s="11">
        <v>15288856957</v>
      </c>
    </row>
    <row r="9" spans="1:16" s="37" customFormat="1" ht="42" customHeight="1">
      <c r="A9" s="11"/>
      <c r="B9" s="11">
        <v>201211441</v>
      </c>
      <c r="C9" s="11" t="s">
        <v>40</v>
      </c>
      <c r="D9" s="11" t="s">
        <v>19</v>
      </c>
      <c r="E9" s="11" t="s">
        <v>20</v>
      </c>
      <c r="F9" s="11" t="s">
        <v>21</v>
      </c>
      <c r="G9" s="11" t="s">
        <v>22</v>
      </c>
      <c r="H9" s="11">
        <v>11.382</v>
      </c>
      <c r="I9" s="17">
        <f t="shared" si="0"/>
        <v>22.381720218665201</v>
      </c>
      <c r="J9" s="11">
        <v>11.382</v>
      </c>
      <c r="K9" s="17">
        <f t="shared" si="1"/>
        <v>13.5658267979309</v>
      </c>
      <c r="L9" s="17">
        <f t="shared" si="2"/>
        <v>35.947547016596097</v>
      </c>
      <c r="M9" s="18" t="s">
        <v>41</v>
      </c>
      <c r="N9" s="19" t="s">
        <v>24</v>
      </c>
      <c r="O9" s="20"/>
      <c r="P9" s="11">
        <v>15269191559</v>
      </c>
    </row>
    <row r="10" spans="1:16" s="37" customFormat="1" ht="42" customHeight="1">
      <c r="A10" s="11"/>
      <c r="B10" s="11">
        <v>201211432</v>
      </c>
      <c r="C10" s="11" t="s">
        <v>42</v>
      </c>
      <c r="D10" s="11" t="s">
        <v>19</v>
      </c>
      <c r="E10" s="11" t="s">
        <v>31</v>
      </c>
      <c r="F10" s="11" t="s">
        <v>21</v>
      </c>
      <c r="G10" s="11" t="s">
        <v>22</v>
      </c>
      <c r="H10" s="11">
        <v>9.3070000000000004</v>
      </c>
      <c r="I10" s="17">
        <f t="shared" si="0"/>
        <v>18.3014118850041</v>
      </c>
      <c r="J10" s="11">
        <v>9.3070000000000004</v>
      </c>
      <c r="K10" s="17">
        <f t="shared" si="1"/>
        <v>11.0927033920526</v>
      </c>
      <c r="L10" s="17">
        <f t="shared" si="2"/>
        <v>29.394115277056802</v>
      </c>
      <c r="M10" s="18" t="s">
        <v>43</v>
      </c>
      <c r="N10" s="19" t="s">
        <v>24</v>
      </c>
      <c r="O10" s="20"/>
      <c r="P10" s="11">
        <v>15098726135</v>
      </c>
    </row>
    <row r="11" spans="1:16" s="38" customFormat="1" ht="67.5" customHeight="1">
      <c r="A11" s="11"/>
      <c r="B11" s="11">
        <v>201211507</v>
      </c>
      <c r="C11" s="11" t="s">
        <v>44</v>
      </c>
      <c r="D11" s="11" t="s">
        <v>19</v>
      </c>
      <c r="E11" s="11" t="s">
        <v>20</v>
      </c>
      <c r="F11" s="11" t="s">
        <v>28</v>
      </c>
      <c r="G11" s="11" t="s">
        <v>22</v>
      </c>
      <c r="H11" s="11">
        <v>3.9929999999999999</v>
      </c>
      <c r="I11" s="17">
        <f t="shared" si="0"/>
        <v>7.8518897235222402</v>
      </c>
      <c r="J11" s="11">
        <v>15.760999999999999</v>
      </c>
      <c r="K11" s="17">
        <f t="shared" si="1"/>
        <v>18.785011084360299</v>
      </c>
      <c r="L11" s="17">
        <f t="shared" si="2"/>
        <v>26.636900807882601</v>
      </c>
      <c r="M11" s="18" t="s">
        <v>45</v>
      </c>
      <c r="N11" s="19" t="s">
        <v>24</v>
      </c>
      <c r="O11" s="20"/>
      <c r="P11" s="11">
        <v>15154104480</v>
      </c>
    </row>
    <row r="12" spans="1:16" s="37" customFormat="1" ht="48" customHeight="1">
      <c r="A12" s="21"/>
      <c r="B12" s="21">
        <v>201211462</v>
      </c>
      <c r="C12" s="21" t="s">
        <v>46</v>
      </c>
      <c r="D12" s="21" t="s">
        <v>47</v>
      </c>
      <c r="E12" s="21" t="s">
        <v>48</v>
      </c>
      <c r="F12" s="21" t="s">
        <v>49</v>
      </c>
      <c r="G12" s="21" t="s">
        <v>50</v>
      </c>
      <c r="H12" s="21">
        <v>6.5670000000000002</v>
      </c>
      <c r="I12" s="27">
        <f t="shared" si="0"/>
        <v>12.9134384709167</v>
      </c>
      <c r="J12" s="21">
        <v>11.324999999999999</v>
      </c>
      <c r="K12" s="27">
        <f t="shared" si="1"/>
        <v>13.4978903959381</v>
      </c>
      <c r="L12" s="17">
        <f t="shared" si="2"/>
        <v>26.411328866854902</v>
      </c>
      <c r="M12" s="28" t="s">
        <v>51</v>
      </c>
      <c r="N12" s="19" t="s">
        <v>24</v>
      </c>
      <c r="O12" s="20"/>
      <c r="P12" s="21">
        <v>13791148908</v>
      </c>
    </row>
    <row r="13" spans="1:16" s="37" customFormat="1" ht="52.5" customHeight="1">
      <c r="A13" s="11" t="s">
        <v>17</v>
      </c>
      <c r="B13" s="22">
        <v>201311474</v>
      </c>
      <c r="C13" s="22" t="s">
        <v>52</v>
      </c>
      <c r="D13" s="11" t="s">
        <v>27</v>
      </c>
      <c r="E13" s="22" t="s">
        <v>31</v>
      </c>
      <c r="F13" s="22" t="s">
        <v>53</v>
      </c>
      <c r="G13" s="22" t="s">
        <v>22</v>
      </c>
      <c r="H13" s="22">
        <v>6.5670000000000002</v>
      </c>
      <c r="I13" s="17">
        <f t="shared" si="0"/>
        <v>12.9134384709167</v>
      </c>
      <c r="J13" s="22">
        <v>9.8559999999999999</v>
      </c>
      <c r="K13" s="17">
        <f t="shared" si="1"/>
        <v>11.747038211246499</v>
      </c>
      <c r="L13" s="17">
        <f t="shared" si="2"/>
        <v>24.6604766821632</v>
      </c>
      <c r="M13" s="29" t="s">
        <v>54</v>
      </c>
      <c r="N13" s="19" t="s">
        <v>24</v>
      </c>
      <c r="O13" s="20" t="s">
        <v>25</v>
      </c>
      <c r="P13" s="22">
        <v>13969129932</v>
      </c>
    </row>
    <row r="14" spans="1:16" s="37" customFormat="1" ht="50.25" customHeight="1">
      <c r="A14" s="11" t="s">
        <v>17</v>
      </c>
      <c r="B14" s="11">
        <v>201211489</v>
      </c>
      <c r="C14" s="11" t="s">
        <v>55</v>
      </c>
      <c r="D14" s="11" t="s">
        <v>19</v>
      </c>
      <c r="E14" s="11" t="s">
        <v>31</v>
      </c>
      <c r="F14" s="11" t="s">
        <v>56</v>
      </c>
      <c r="G14" s="11" t="s">
        <v>22</v>
      </c>
      <c r="H14" s="11">
        <v>4.6379999999999999</v>
      </c>
      <c r="I14" s="17">
        <f t="shared" si="0"/>
        <v>9.1202265308530297</v>
      </c>
      <c r="J14" s="11">
        <v>12.565</v>
      </c>
      <c r="K14" s="17">
        <f t="shared" si="1"/>
        <v>14.9758051059569</v>
      </c>
      <c r="L14" s="17">
        <f t="shared" si="2"/>
        <v>24.09603163681</v>
      </c>
      <c r="M14" s="18" t="s">
        <v>57</v>
      </c>
      <c r="N14" s="19" t="s">
        <v>24</v>
      </c>
      <c r="O14" s="20" t="s">
        <v>25</v>
      </c>
      <c r="P14" s="11">
        <v>15154106117</v>
      </c>
    </row>
    <row r="15" spans="1:16" s="38" customFormat="1" ht="38.25" customHeight="1">
      <c r="A15" s="11"/>
      <c r="B15" s="11">
        <v>201211517</v>
      </c>
      <c r="C15" s="11" t="s">
        <v>58</v>
      </c>
      <c r="D15" s="11" t="s">
        <v>19</v>
      </c>
      <c r="E15" s="11" t="s">
        <v>31</v>
      </c>
      <c r="F15" s="11" t="s">
        <v>53</v>
      </c>
      <c r="G15" s="11" t="s">
        <v>22</v>
      </c>
      <c r="H15" s="11">
        <v>7.476</v>
      </c>
      <c r="I15" s="17">
        <f t="shared" si="0"/>
        <v>14.700908483108501</v>
      </c>
      <c r="J15" s="11">
        <v>7.476</v>
      </c>
      <c r="K15" s="17">
        <f t="shared" si="1"/>
        <v>8.9103954613715999</v>
      </c>
      <c r="L15" s="17">
        <f t="shared" si="2"/>
        <v>23.611303944480099</v>
      </c>
      <c r="M15" s="18" t="s">
        <v>59</v>
      </c>
      <c r="N15" s="19" t="s">
        <v>24</v>
      </c>
      <c r="O15" s="26"/>
      <c r="P15" s="11">
        <v>15269137958</v>
      </c>
    </row>
    <row r="16" spans="1:16" s="37" customFormat="1" ht="36.75" customHeight="1">
      <c r="A16" s="11"/>
      <c r="B16" s="23">
        <v>201211506</v>
      </c>
      <c r="C16" s="23" t="s">
        <v>60</v>
      </c>
      <c r="D16" s="23" t="s">
        <v>19</v>
      </c>
      <c r="E16" s="23" t="s">
        <v>20</v>
      </c>
      <c r="F16" s="23" t="s">
        <v>34</v>
      </c>
      <c r="G16" s="23" t="s">
        <v>22</v>
      </c>
      <c r="H16" s="23">
        <v>7.1159999999999997</v>
      </c>
      <c r="I16" s="17">
        <f t="shared" si="0"/>
        <v>13.992999567389001</v>
      </c>
      <c r="J16" s="23">
        <v>8.0109999999999992</v>
      </c>
      <c r="K16" s="17">
        <f t="shared" si="1"/>
        <v>9.5480441467426296</v>
      </c>
      <c r="L16" s="17">
        <f t="shared" si="2"/>
        <v>23.5410437141316</v>
      </c>
      <c r="M16" s="30" t="s">
        <v>61</v>
      </c>
      <c r="N16" s="19" t="s">
        <v>24</v>
      </c>
      <c r="O16" s="26"/>
      <c r="P16" s="23">
        <v>18668972985</v>
      </c>
    </row>
    <row r="17" spans="1:16" s="37" customFormat="1" ht="48" customHeight="1">
      <c r="A17" s="11"/>
      <c r="B17" s="11">
        <v>201320244</v>
      </c>
      <c r="C17" s="11" t="s">
        <v>62</v>
      </c>
      <c r="D17" s="11" t="s">
        <v>63</v>
      </c>
      <c r="E17" s="11" t="s">
        <v>20</v>
      </c>
      <c r="F17" s="11" t="s">
        <v>28</v>
      </c>
      <c r="G17" s="11" t="s">
        <v>22</v>
      </c>
      <c r="H17" s="11">
        <v>4.4489999999999998</v>
      </c>
      <c r="I17" s="17">
        <f t="shared" si="0"/>
        <v>8.7485743501002897</v>
      </c>
      <c r="J17" s="11">
        <v>11.638</v>
      </c>
      <c r="K17" s="17">
        <f t="shared" si="1"/>
        <v>13.870944673547701</v>
      </c>
      <c r="L17" s="17">
        <f t="shared" si="2"/>
        <v>22.619519023647999</v>
      </c>
      <c r="M17" s="18" t="s">
        <v>64</v>
      </c>
      <c r="N17" s="19" t="s">
        <v>24</v>
      </c>
      <c r="O17" s="26"/>
      <c r="P17" s="11">
        <v>15153167265</v>
      </c>
    </row>
    <row r="18" spans="1:16" s="37" customFormat="1" ht="50.25" customHeight="1">
      <c r="A18" s="11"/>
      <c r="B18" s="11">
        <v>201320232</v>
      </c>
      <c r="C18" s="11" t="s">
        <v>65</v>
      </c>
      <c r="D18" s="11" t="s">
        <v>63</v>
      </c>
      <c r="E18" s="11" t="s">
        <v>31</v>
      </c>
      <c r="F18" s="11" t="s">
        <v>21</v>
      </c>
      <c r="G18" s="11" t="s">
        <v>22</v>
      </c>
      <c r="H18" s="11">
        <v>6.5670000000000002</v>
      </c>
      <c r="I18" s="17">
        <f t="shared" si="0"/>
        <v>12.9134384709167</v>
      </c>
      <c r="J18" s="11">
        <v>6.5670000000000002</v>
      </c>
      <c r="K18" s="17">
        <f t="shared" si="1"/>
        <v>7.8269886295916704</v>
      </c>
      <c r="L18" s="17">
        <f t="shared" si="2"/>
        <v>20.740427100508398</v>
      </c>
      <c r="M18" s="18" t="s">
        <v>66</v>
      </c>
      <c r="N18" s="19" t="s">
        <v>24</v>
      </c>
      <c r="O18" s="26"/>
      <c r="P18" s="11">
        <v>13465312468</v>
      </c>
    </row>
    <row r="19" spans="1:16" s="37" customFormat="1" ht="47.25" customHeight="1">
      <c r="A19" s="21"/>
      <c r="B19" s="21">
        <v>201320237</v>
      </c>
      <c r="C19" s="21" t="s">
        <v>67</v>
      </c>
      <c r="D19" s="21" t="s">
        <v>68</v>
      </c>
      <c r="E19" s="21" t="s">
        <v>48</v>
      </c>
      <c r="F19" s="21" t="s">
        <v>49</v>
      </c>
      <c r="G19" s="21" t="s">
        <v>50</v>
      </c>
      <c r="H19" s="21">
        <v>4.6929999999999996</v>
      </c>
      <c r="I19" s="27">
        <f t="shared" si="0"/>
        <v>9.2283792818657293</v>
      </c>
      <c r="J19" s="21">
        <v>9.3859999999999992</v>
      </c>
      <c r="K19" s="27">
        <f t="shared" si="1"/>
        <v>11.1868608614813</v>
      </c>
      <c r="L19" s="27">
        <f t="shared" si="2"/>
        <v>20.415240143346999</v>
      </c>
      <c r="M19" s="28" t="s">
        <v>69</v>
      </c>
      <c r="N19" s="19" t="s">
        <v>24</v>
      </c>
      <c r="O19" s="26"/>
      <c r="P19" s="21">
        <v>15953101295</v>
      </c>
    </row>
    <row r="20" spans="1:16" s="39" customFormat="1" ht="52.5" customHeight="1">
      <c r="A20" s="21"/>
      <c r="B20" s="21">
        <v>201320240</v>
      </c>
      <c r="C20" s="21" t="s">
        <v>70</v>
      </c>
      <c r="D20" s="21" t="s">
        <v>71</v>
      </c>
      <c r="E20" s="21" t="s">
        <v>72</v>
      </c>
      <c r="F20" s="21" t="s">
        <v>73</v>
      </c>
      <c r="G20" s="21" t="s">
        <v>74</v>
      </c>
      <c r="H20" s="21">
        <v>4.4489999999999998</v>
      </c>
      <c r="I20" s="27">
        <v>8.7485743501002897</v>
      </c>
      <c r="J20" s="21">
        <v>8.8979999999999997</v>
      </c>
      <c r="K20" s="27">
        <f>J20/41.951*50</f>
        <v>10.605229911086701</v>
      </c>
      <c r="L20" s="27">
        <f t="shared" si="2"/>
        <v>19.353804261187001</v>
      </c>
      <c r="M20" s="31" t="s">
        <v>75</v>
      </c>
      <c r="N20" s="19" t="s">
        <v>24</v>
      </c>
      <c r="O20" s="26"/>
      <c r="P20" s="32">
        <v>13225419332</v>
      </c>
    </row>
    <row r="21" spans="1:16" s="3" customFormat="1" ht="35.25" customHeight="1">
      <c r="A21" s="11"/>
      <c r="B21" s="11">
        <v>201320235</v>
      </c>
      <c r="C21" s="11" t="s">
        <v>76</v>
      </c>
      <c r="D21" s="11" t="s">
        <v>63</v>
      </c>
      <c r="E21" s="11" t="s">
        <v>31</v>
      </c>
      <c r="F21" s="11" t="s">
        <v>53</v>
      </c>
      <c r="G21" s="11" t="s">
        <v>22</v>
      </c>
      <c r="H21" s="11">
        <v>5.6909999999999998</v>
      </c>
      <c r="I21" s="17">
        <f>(H21/25.427)*50</f>
        <v>11.190860109332601</v>
      </c>
      <c r="J21" s="11">
        <v>5.6909999999999998</v>
      </c>
      <c r="K21" s="17">
        <f>(J21/41.951)*50</f>
        <v>6.7829133989654604</v>
      </c>
      <c r="L21" s="17">
        <f t="shared" si="2"/>
        <v>17.973773508298098</v>
      </c>
      <c r="M21" s="18" t="s">
        <v>77</v>
      </c>
      <c r="N21" s="19" t="s">
        <v>24</v>
      </c>
      <c r="O21" s="20"/>
      <c r="P21" s="11">
        <v>15269138560</v>
      </c>
    </row>
    <row r="22" spans="1:16" s="37" customFormat="1" ht="48" customHeight="1">
      <c r="A22" s="21"/>
      <c r="B22" s="21">
        <v>201320233</v>
      </c>
      <c r="C22" s="21" t="s">
        <v>78</v>
      </c>
      <c r="D22" s="21" t="s">
        <v>68</v>
      </c>
      <c r="E22" s="21" t="s">
        <v>79</v>
      </c>
      <c r="F22" s="21" t="s">
        <v>80</v>
      </c>
      <c r="G22" s="21" t="s">
        <v>50</v>
      </c>
      <c r="H22" s="21">
        <v>3.9929999999999999</v>
      </c>
      <c r="I22" s="27">
        <f>(H22/25.427)*50</f>
        <v>7.8518897235222402</v>
      </c>
      <c r="J22" s="21">
        <v>5.883</v>
      </c>
      <c r="K22" s="27">
        <f>(J22/41.951)*50</f>
        <v>7.0117518056780499</v>
      </c>
      <c r="L22" s="27">
        <f t="shared" si="2"/>
        <v>14.863641529200301</v>
      </c>
      <c r="M22" s="28" t="s">
        <v>81</v>
      </c>
      <c r="N22" s="19" t="s">
        <v>24</v>
      </c>
      <c r="O22" s="26"/>
      <c r="P22" s="21">
        <v>13012512620</v>
      </c>
    </row>
    <row r="23" spans="1:16" s="37" customFormat="1" ht="30.75" customHeight="1">
      <c r="A23" s="11"/>
      <c r="B23" s="11">
        <v>201311510</v>
      </c>
      <c r="C23" s="11" t="s">
        <v>82</v>
      </c>
      <c r="D23" s="11" t="s">
        <v>27</v>
      </c>
      <c r="E23" s="11" t="s">
        <v>31</v>
      </c>
      <c r="F23" s="11" t="s">
        <v>28</v>
      </c>
      <c r="G23" s="11" t="s">
        <v>22</v>
      </c>
      <c r="H23" s="11">
        <v>4.2190000000000003</v>
      </c>
      <c r="I23" s="17">
        <f>(H23/25.427)*50</f>
        <v>8.2962992095017096</v>
      </c>
      <c r="J23" s="11">
        <v>4.2190000000000003</v>
      </c>
      <c r="K23" s="17">
        <f>(J23/41.951)*50</f>
        <v>5.0284856141689103</v>
      </c>
      <c r="L23" s="17">
        <f t="shared" si="2"/>
        <v>13.324784823670599</v>
      </c>
      <c r="M23" s="18" t="s">
        <v>83</v>
      </c>
      <c r="N23" s="19" t="s">
        <v>24</v>
      </c>
      <c r="O23" s="26"/>
      <c r="P23" s="11">
        <v>15063372781</v>
      </c>
    </row>
    <row r="24" spans="1:16" s="39" customFormat="1" ht="33" customHeight="1">
      <c r="A24" s="11"/>
      <c r="B24" s="11">
        <v>201211430</v>
      </c>
      <c r="C24" s="11" t="s">
        <v>84</v>
      </c>
      <c r="D24" s="11" t="s">
        <v>19</v>
      </c>
      <c r="E24" s="11" t="s">
        <v>31</v>
      </c>
      <c r="F24" s="11" t="s">
        <v>53</v>
      </c>
      <c r="G24" s="11" t="s">
        <v>22</v>
      </c>
      <c r="H24" s="11">
        <v>4.0350000000000001</v>
      </c>
      <c r="I24" s="17">
        <f>(H24/25.427)*50</f>
        <v>7.9344790970228498</v>
      </c>
      <c r="J24" s="11">
        <v>4.0350000000000001</v>
      </c>
      <c r="K24" s="17">
        <f>(J24/41.951)*50</f>
        <v>4.8091821410693401</v>
      </c>
      <c r="L24" s="17">
        <f t="shared" si="2"/>
        <v>12.7436612380922</v>
      </c>
      <c r="M24" s="18" t="s">
        <v>85</v>
      </c>
      <c r="N24" s="33" t="s">
        <v>24</v>
      </c>
      <c r="O24" s="26"/>
      <c r="P24" s="11">
        <v>13869150783</v>
      </c>
    </row>
    <row r="25" spans="1:16" s="37" customFormat="1" ht="31.5" customHeight="1">
      <c r="A25" s="11"/>
      <c r="B25" s="11">
        <v>201320246</v>
      </c>
      <c r="C25" s="11" t="s">
        <v>86</v>
      </c>
      <c r="D25" s="11" t="s">
        <v>63</v>
      </c>
      <c r="E25" s="11" t="s">
        <v>20</v>
      </c>
      <c r="F25" s="11" t="s">
        <v>56</v>
      </c>
      <c r="G25" s="11" t="s">
        <v>22</v>
      </c>
      <c r="H25" s="11">
        <v>3.2890000000000001</v>
      </c>
      <c r="I25" s="17">
        <f>(H25/25.427)*50</f>
        <v>6.4675345105596396</v>
      </c>
      <c r="J25" s="11">
        <v>3.2890000000000001</v>
      </c>
      <c r="K25" s="17">
        <f>(J25/41.951)*50</f>
        <v>3.9200495816547898</v>
      </c>
      <c r="L25" s="17">
        <f t="shared" si="2"/>
        <v>10.3875840922144</v>
      </c>
      <c r="M25" s="18" t="s">
        <v>87</v>
      </c>
      <c r="N25" s="19" t="s">
        <v>24</v>
      </c>
      <c r="O25" s="26"/>
      <c r="P25" s="11">
        <v>13515311096</v>
      </c>
    </row>
    <row r="26" spans="1:16" ht="42" customHeight="1">
      <c r="A26" s="44"/>
      <c r="B26" s="44"/>
      <c r="C26" s="44"/>
      <c r="D26" s="44"/>
      <c r="E26" s="44"/>
      <c r="F26" s="44"/>
      <c r="G26" s="44"/>
      <c r="H26" s="44"/>
      <c r="I26" s="45"/>
      <c r="J26" s="44"/>
      <c r="K26" s="45"/>
      <c r="L26" s="45"/>
      <c r="M26" s="46"/>
      <c r="N26" s="36"/>
      <c r="P26" s="44"/>
    </row>
  </sheetData>
  <sortState ref="A3:O25">
    <sortCondition descending="1" ref="L3:L25"/>
  </sortState>
  <mergeCells count="1">
    <mergeCell ref="A1:P1"/>
  </mergeCells>
  <phoneticPr fontId="15" type="noConversion"/>
  <pageMargins left="0.69930555555555596" right="0.69930555555555596" top="0.75" bottom="0.75" header="0.3" footer="0.3"/>
  <pageSetup paperSize="8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6"/>
  <sheetViews>
    <sheetView topLeftCell="A19" workbookViewId="0">
      <selection activeCell="O24" sqref="O24"/>
    </sheetView>
  </sheetViews>
  <sheetFormatPr defaultColWidth="9" defaultRowHeight="13.5"/>
  <cols>
    <col min="1" max="1" width="7.375" customWidth="1"/>
    <col min="2" max="2" width="10.75" customWidth="1"/>
    <col min="3" max="3" width="8.875" customWidth="1"/>
    <col min="4" max="4" width="9.125" customWidth="1"/>
    <col min="5" max="5" width="5" customWidth="1"/>
    <col min="6" max="6" width="14" customWidth="1"/>
    <col min="7" max="7" width="5.625" customWidth="1"/>
    <col min="8" max="8" width="7.25" customWidth="1"/>
    <col min="9" max="9" width="10.625" customWidth="1"/>
    <col min="10" max="10" width="6.75" customWidth="1"/>
    <col min="11" max="11" width="9.25" customWidth="1"/>
    <col min="12" max="12" width="7.875" customWidth="1"/>
    <col min="13" max="13" width="60" customWidth="1"/>
    <col min="14" max="14" width="13.25" style="5" customWidth="1"/>
    <col min="15" max="15" width="6.625" customWidth="1"/>
    <col min="16" max="16" width="12.75" customWidth="1"/>
  </cols>
  <sheetData>
    <row r="1" spans="1:16" ht="48.75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s="2" customFormat="1" ht="42" customHeight="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8" t="s">
        <v>7</v>
      </c>
      <c r="H2" s="10" t="s">
        <v>8</v>
      </c>
      <c r="I2" s="13" t="s">
        <v>9</v>
      </c>
      <c r="J2" s="10" t="s">
        <v>10</v>
      </c>
      <c r="K2" s="14" t="s">
        <v>11</v>
      </c>
      <c r="L2" s="10" t="s">
        <v>12</v>
      </c>
      <c r="M2" s="8" t="s">
        <v>13</v>
      </c>
      <c r="N2" s="15" t="s">
        <v>14</v>
      </c>
      <c r="O2" s="24" t="s">
        <v>15</v>
      </c>
      <c r="P2" s="16" t="s">
        <v>16</v>
      </c>
    </row>
    <row r="3" spans="1:16" ht="47.25">
      <c r="A3" s="11" t="s">
        <v>17</v>
      </c>
      <c r="B3" s="11">
        <v>201211449</v>
      </c>
      <c r="C3" s="11" t="s">
        <v>18</v>
      </c>
      <c r="D3" s="11" t="s">
        <v>19</v>
      </c>
      <c r="E3" s="11" t="s">
        <v>20</v>
      </c>
      <c r="F3" s="11" t="s">
        <v>21</v>
      </c>
      <c r="G3" s="11" t="s">
        <v>22</v>
      </c>
      <c r="H3" s="11">
        <v>25.427</v>
      </c>
      <c r="I3" s="17">
        <f t="shared" ref="I3:I21" si="0">(H3/25.427)*50</f>
        <v>50</v>
      </c>
      <c r="J3" s="11">
        <v>41.951000000000001</v>
      </c>
      <c r="K3" s="17">
        <f t="shared" ref="K3:K21" si="1">(J3/41.951)*50</f>
        <v>50</v>
      </c>
      <c r="L3" s="17">
        <f t="shared" ref="L3:L25" si="2">I3+K3</f>
        <v>100</v>
      </c>
      <c r="M3" s="18" t="s">
        <v>23</v>
      </c>
      <c r="N3" s="19" t="s">
        <v>24</v>
      </c>
      <c r="O3" s="25" t="s">
        <v>25</v>
      </c>
      <c r="P3" s="11">
        <v>15066122015</v>
      </c>
    </row>
    <row r="4" spans="1:16" ht="63">
      <c r="A4" s="11" t="s">
        <v>17</v>
      </c>
      <c r="B4" s="11">
        <v>201211437</v>
      </c>
      <c r="C4" s="11" t="s">
        <v>36</v>
      </c>
      <c r="D4" s="11" t="s">
        <v>19</v>
      </c>
      <c r="E4" s="11" t="s">
        <v>31</v>
      </c>
      <c r="F4" s="11" t="s">
        <v>21</v>
      </c>
      <c r="G4" s="11" t="s">
        <v>22</v>
      </c>
      <c r="H4" s="11">
        <v>8.8930000000000007</v>
      </c>
      <c r="I4" s="17">
        <f t="shared" si="0"/>
        <v>17.487316631926699</v>
      </c>
      <c r="J4" s="11">
        <v>19.155000000000001</v>
      </c>
      <c r="K4" s="17">
        <f t="shared" si="1"/>
        <v>22.830206669686099</v>
      </c>
      <c r="L4" s="17">
        <f t="shared" si="2"/>
        <v>40.317523301612802</v>
      </c>
      <c r="M4" s="18" t="s">
        <v>37</v>
      </c>
      <c r="N4" s="19" t="s">
        <v>24</v>
      </c>
      <c r="O4" s="25" t="s">
        <v>25</v>
      </c>
      <c r="P4" s="11">
        <v>15206669229</v>
      </c>
    </row>
    <row r="5" spans="1:16" ht="37.5" customHeight="1">
      <c r="A5" s="11"/>
      <c r="B5" s="11">
        <v>201211441</v>
      </c>
      <c r="C5" s="11" t="s">
        <v>40</v>
      </c>
      <c r="D5" s="11" t="s">
        <v>19</v>
      </c>
      <c r="E5" s="11" t="s">
        <v>20</v>
      </c>
      <c r="F5" s="11" t="s">
        <v>21</v>
      </c>
      <c r="G5" s="11" t="s">
        <v>22</v>
      </c>
      <c r="H5" s="11">
        <v>11.382</v>
      </c>
      <c r="I5" s="17">
        <f t="shared" si="0"/>
        <v>22.381720218665201</v>
      </c>
      <c r="J5" s="11">
        <v>11.382</v>
      </c>
      <c r="K5" s="17">
        <f t="shared" si="1"/>
        <v>13.5658267979309</v>
      </c>
      <c r="L5" s="17">
        <f t="shared" si="2"/>
        <v>35.947547016596097</v>
      </c>
      <c r="M5" s="18" t="s">
        <v>41</v>
      </c>
      <c r="N5" s="19" t="s">
        <v>24</v>
      </c>
      <c r="O5" s="20"/>
      <c r="P5" s="11">
        <v>15269191559</v>
      </c>
    </row>
    <row r="6" spans="1:16" ht="41.25" customHeight="1">
      <c r="A6" s="11"/>
      <c r="B6" s="11">
        <v>201211432</v>
      </c>
      <c r="C6" s="11" t="s">
        <v>42</v>
      </c>
      <c r="D6" s="11" t="s">
        <v>19</v>
      </c>
      <c r="E6" s="11" t="s">
        <v>31</v>
      </c>
      <c r="F6" s="11" t="s">
        <v>21</v>
      </c>
      <c r="G6" s="11" t="s">
        <v>22</v>
      </c>
      <c r="H6" s="11">
        <v>9.3070000000000004</v>
      </c>
      <c r="I6" s="17">
        <f t="shared" si="0"/>
        <v>18.3014118850041</v>
      </c>
      <c r="J6" s="11">
        <v>9.3070000000000004</v>
      </c>
      <c r="K6" s="17">
        <f t="shared" si="1"/>
        <v>11.0927033920526</v>
      </c>
      <c r="L6" s="17">
        <f t="shared" si="2"/>
        <v>29.394115277056802</v>
      </c>
      <c r="M6" s="18" t="s">
        <v>43</v>
      </c>
      <c r="N6" s="19" t="s">
        <v>24</v>
      </c>
      <c r="O6" s="20"/>
      <c r="P6" s="11">
        <v>15098726135</v>
      </c>
    </row>
    <row r="7" spans="1:16" ht="36" customHeight="1">
      <c r="A7" s="11"/>
      <c r="B7" s="11">
        <v>201320232</v>
      </c>
      <c r="C7" s="11" t="s">
        <v>65</v>
      </c>
      <c r="D7" s="11" t="s">
        <v>63</v>
      </c>
      <c r="E7" s="11" t="s">
        <v>31</v>
      </c>
      <c r="F7" s="11" t="s">
        <v>21</v>
      </c>
      <c r="G7" s="11" t="s">
        <v>22</v>
      </c>
      <c r="H7" s="11">
        <v>6.5670000000000002</v>
      </c>
      <c r="I7" s="17">
        <f t="shared" si="0"/>
        <v>12.9134384709167</v>
      </c>
      <c r="J7" s="11">
        <v>6.5670000000000002</v>
      </c>
      <c r="K7" s="17">
        <f t="shared" si="1"/>
        <v>7.8269886295916704</v>
      </c>
      <c r="L7" s="17">
        <f t="shared" si="2"/>
        <v>20.740427100508398</v>
      </c>
      <c r="M7" s="18" t="s">
        <v>66</v>
      </c>
      <c r="N7" s="19" t="s">
        <v>24</v>
      </c>
      <c r="O7" s="26"/>
      <c r="P7" s="11">
        <v>13465312468</v>
      </c>
    </row>
    <row r="8" spans="1:16" ht="34.5" customHeight="1">
      <c r="A8" s="21"/>
      <c r="B8" s="21">
        <v>201320233</v>
      </c>
      <c r="C8" s="21" t="s">
        <v>78</v>
      </c>
      <c r="D8" s="21" t="s">
        <v>68</v>
      </c>
      <c r="E8" s="21" t="s">
        <v>79</v>
      </c>
      <c r="F8" s="21" t="s">
        <v>80</v>
      </c>
      <c r="G8" s="21" t="s">
        <v>50</v>
      </c>
      <c r="H8" s="21">
        <v>3.9929999999999999</v>
      </c>
      <c r="I8" s="27">
        <f t="shared" si="0"/>
        <v>7.8518897235222402</v>
      </c>
      <c r="J8" s="21">
        <v>5.883</v>
      </c>
      <c r="K8" s="27">
        <f t="shared" si="1"/>
        <v>7.0117518056780499</v>
      </c>
      <c r="L8" s="27">
        <f t="shared" si="2"/>
        <v>14.863641529200301</v>
      </c>
      <c r="M8" s="28" t="s">
        <v>81</v>
      </c>
      <c r="N8" s="19" t="s">
        <v>24</v>
      </c>
      <c r="O8" s="26"/>
      <c r="P8" s="21">
        <v>13012512620</v>
      </c>
    </row>
    <row r="9" spans="1:16" ht="36.75" customHeight="1">
      <c r="A9" s="11"/>
      <c r="B9" s="22">
        <v>201311474</v>
      </c>
      <c r="C9" s="22" t="s">
        <v>52</v>
      </c>
      <c r="D9" s="11" t="s">
        <v>27</v>
      </c>
      <c r="E9" s="22" t="s">
        <v>31</v>
      </c>
      <c r="F9" s="22" t="s">
        <v>53</v>
      </c>
      <c r="G9" s="22" t="s">
        <v>22</v>
      </c>
      <c r="H9" s="22">
        <v>6.5670000000000002</v>
      </c>
      <c r="I9" s="17">
        <f t="shared" si="0"/>
        <v>12.9134384709167</v>
      </c>
      <c r="J9" s="22">
        <v>9.8559999999999999</v>
      </c>
      <c r="K9" s="17">
        <f t="shared" si="1"/>
        <v>11.747038211246499</v>
      </c>
      <c r="L9" s="17">
        <f t="shared" si="2"/>
        <v>24.6604766821632</v>
      </c>
      <c r="M9" s="29" t="s">
        <v>54</v>
      </c>
      <c r="N9" s="19" t="s">
        <v>24</v>
      </c>
      <c r="O9" s="26"/>
      <c r="P9" s="22">
        <v>13969129932</v>
      </c>
    </row>
    <row r="10" spans="1:16" ht="35.25" customHeight="1">
      <c r="A10" s="11" t="s">
        <v>17</v>
      </c>
      <c r="B10" s="11">
        <v>201211517</v>
      </c>
      <c r="C10" s="11" t="s">
        <v>58</v>
      </c>
      <c r="D10" s="11" t="s">
        <v>19</v>
      </c>
      <c r="E10" s="11" t="s">
        <v>31</v>
      </c>
      <c r="F10" s="11" t="s">
        <v>53</v>
      </c>
      <c r="G10" s="11" t="s">
        <v>22</v>
      </c>
      <c r="H10" s="11">
        <v>7.476</v>
      </c>
      <c r="I10" s="17">
        <f t="shared" si="0"/>
        <v>14.700908483108501</v>
      </c>
      <c r="J10" s="11">
        <v>7.476</v>
      </c>
      <c r="K10" s="17">
        <f t="shared" si="1"/>
        <v>8.9103954613715999</v>
      </c>
      <c r="L10" s="17">
        <f t="shared" si="2"/>
        <v>23.611303944480099</v>
      </c>
      <c r="M10" s="18" t="s">
        <v>59</v>
      </c>
      <c r="N10" s="19" t="s">
        <v>24</v>
      </c>
      <c r="O10" s="25" t="s">
        <v>25</v>
      </c>
      <c r="P10" s="11">
        <v>15269137958</v>
      </c>
    </row>
    <row r="11" spans="1:16" ht="39" customHeight="1">
      <c r="A11" s="11"/>
      <c r="B11" s="11">
        <v>201320235</v>
      </c>
      <c r="C11" s="11" t="s">
        <v>76</v>
      </c>
      <c r="D11" s="11" t="s">
        <v>63</v>
      </c>
      <c r="E11" s="11" t="s">
        <v>31</v>
      </c>
      <c r="F11" s="11" t="s">
        <v>53</v>
      </c>
      <c r="G11" s="11" t="s">
        <v>22</v>
      </c>
      <c r="H11" s="11">
        <v>5.6909999999999998</v>
      </c>
      <c r="I11" s="17">
        <f t="shared" si="0"/>
        <v>11.190860109332601</v>
      </c>
      <c r="J11" s="11">
        <v>5.6909999999999998</v>
      </c>
      <c r="K11" s="17">
        <f t="shared" si="1"/>
        <v>6.7829133989654604</v>
      </c>
      <c r="L11" s="17">
        <f t="shared" si="2"/>
        <v>17.973773508298098</v>
      </c>
      <c r="M11" s="18" t="s">
        <v>77</v>
      </c>
      <c r="N11" s="19" t="s">
        <v>24</v>
      </c>
      <c r="O11" s="20"/>
      <c r="P11" s="11">
        <v>15269138560</v>
      </c>
    </row>
    <row r="12" spans="1:16" ht="39.75" customHeight="1">
      <c r="A12" s="11"/>
      <c r="B12" s="11">
        <v>201211430</v>
      </c>
      <c r="C12" s="11" t="s">
        <v>84</v>
      </c>
      <c r="D12" s="11" t="s">
        <v>19</v>
      </c>
      <c r="E12" s="11" t="s">
        <v>31</v>
      </c>
      <c r="F12" s="11" t="s">
        <v>53</v>
      </c>
      <c r="G12" s="11" t="s">
        <v>22</v>
      </c>
      <c r="H12" s="11">
        <v>4.0350000000000001</v>
      </c>
      <c r="I12" s="17">
        <f t="shared" si="0"/>
        <v>7.9344790970228498</v>
      </c>
      <c r="J12" s="11">
        <v>4.0350000000000001</v>
      </c>
      <c r="K12" s="17">
        <f t="shared" si="1"/>
        <v>4.8091821410693401</v>
      </c>
      <c r="L12" s="17">
        <f t="shared" si="2"/>
        <v>12.7436612380922</v>
      </c>
      <c r="M12" s="18" t="s">
        <v>85</v>
      </c>
      <c r="N12" s="19" t="s">
        <v>24</v>
      </c>
      <c r="O12" s="26"/>
      <c r="P12" s="11">
        <v>13869150783</v>
      </c>
    </row>
    <row r="13" spans="1:16" ht="37.5" customHeight="1">
      <c r="A13" s="11" t="s">
        <v>17</v>
      </c>
      <c r="B13" s="11">
        <v>201311490</v>
      </c>
      <c r="C13" s="11" t="s">
        <v>33</v>
      </c>
      <c r="D13" s="11" t="s">
        <v>27</v>
      </c>
      <c r="E13" s="11" t="s">
        <v>20</v>
      </c>
      <c r="F13" s="11" t="s">
        <v>34</v>
      </c>
      <c r="G13" s="11" t="s">
        <v>22</v>
      </c>
      <c r="H13" s="11">
        <v>11.709</v>
      </c>
      <c r="I13" s="17">
        <f t="shared" si="0"/>
        <v>23.024737483777098</v>
      </c>
      <c r="J13" s="11">
        <v>18.440999999999999</v>
      </c>
      <c r="K13" s="17">
        <f t="shared" si="1"/>
        <v>21.979213844723599</v>
      </c>
      <c r="L13" s="17">
        <f t="shared" si="2"/>
        <v>45.003951328500698</v>
      </c>
      <c r="M13" s="18" t="s">
        <v>35</v>
      </c>
      <c r="N13" s="19" t="s">
        <v>24</v>
      </c>
      <c r="O13" s="25" t="s">
        <v>25</v>
      </c>
      <c r="P13" s="11">
        <v>15269119679</v>
      </c>
    </row>
    <row r="14" spans="1:16" ht="40.5" customHeight="1">
      <c r="A14" s="21"/>
      <c r="B14" s="21">
        <v>201211462</v>
      </c>
      <c r="C14" s="21" t="s">
        <v>46</v>
      </c>
      <c r="D14" s="21" t="s">
        <v>47</v>
      </c>
      <c r="E14" s="21" t="s">
        <v>48</v>
      </c>
      <c r="F14" s="21" t="s">
        <v>49</v>
      </c>
      <c r="G14" s="21" t="s">
        <v>50</v>
      </c>
      <c r="H14" s="21">
        <v>6.5670000000000002</v>
      </c>
      <c r="I14" s="27">
        <f t="shared" si="0"/>
        <v>12.9134384709167</v>
      </c>
      <c r="J14" s="21">
        <v>11.324999999999999</v>
      </c>
      <c r="K14" s="27">
        <f t="shared" si="1"/>
        <v>13.4978903959381</v>
      </c>
      <c r="L14" s="17">
        <f t="shared" si="2"/>
        <v>26.411328866854902</v>
      </c>
      <c r="M14" s="28" t="s">
        <v>51</v>
      </c>
      <c r="N14" s="19" t="s">
        <v>24</v>
      </c>
      <c r="O14" s="20"/>
      <c r="P14" s="21">
        <v>13791148908</v>
      </c>
    </row>
    <row r="15" spans="1:16" ht="31.5">
      <c r="A15" s="11"/>
      <c r="B15" s="23">
        <v>201211506</v>
      </c>
      <c r="C15" s="23" t="s">
        <v>60</v>
      </c>
      <c r="D15" s="23" t="s">
        <v>19</v>
      </c>
      <c r="E15" s="23" t="s">
        <v>20</v>
      </c>
      <c r="F15" s="23" t="s">
        <v>34</v>
      </c>
      <c r="G15" s="23" t="s">
        <v>22</v>
      </c>
      <c r="H15" s="23">
        <v>7.1159999999999997</v>
      </c>
      <c r="I15" s="17">
        <f t="shared" si="0"/>
        <v>13.992999567389001</v>
      </c>
      <c r="J15" s="23">
        <v>8.0109999999999992</v>
      </c>
      <c r="K15" s="17">
        <f t="shared" si="1"/>
        <v>9.5480441467426296</v>
      </c>
      <c r="L15" s="17">
        <f t="shared" si="2"/>
        <v>23.5410437141316</v>
      </c>
      <c r="M15" s="30" t="s">
        <v>61</v>
      </c>
      <c r="N15" s="19" t="s">
        <v>24</v>
      </c>
      <c r="O15" s="26"/>
      <c r="P15" s="23">
        <v>18668972985</v>
      </c>
    </row>
    <row r="16" spans="1:16" ht="37.5" customHeight="1">
      <c r="A16" s="21"/>
      <c r="B16" s="21">
        <v>201320237</v>
      </c>
      <c r="C16" s="21" t="s">
        <v>67</v>
      </c>
      <c r="D16" s="21" t="s">
        <v>68</v>
      </c>
      <c r="E16" s="21" t="s">
        <v>48</v>
      </c>
      <c r="F16" s="21" t="s">
        <v>49</v>
      </c>
      <c r="G16" s="21" t="s">
        <v>50</v>
      </c>
      <c r="H16" s="21">
        <v>4.6929999999999996</v>
      </c>
      <c r="I16" s="27">
        <f t="shared" si="0"/>
        <v>9.2283792818657293</v>
      </c>
      <c r="J16" s="21">
        <v>9.3859999999999992</v>
      </c>
      <c r="K16" s="27">
        <f t="shared" si="1"/>
        <v>11.1868608614813</v>
      </c>
      <c r="L16" s="27">
        <f t="shared" si="2"/>
        <v>20.415240143346999</v>
      </c>
      <c r="M16" s="28" t="s">
        <v>69</v>
      </c>
      <c r="N16" s="19" t="s">
        <v>24</v>
      </c>
      <c r="O16" s="26"/>
      <c r="P16" s="21">
        <v>15953101295</v>
      </c>
    </row>
    <row r="17" spans="1:16" ht="69.75" customHeight="1">
      <c r="A17" s="11" t="s">
        <v>17</v>
      </c>
      <c r="B17" s="11">
        <v>201311509</v>
      </c>
      <c r="C17" s="11" t="s">
        <v>26</v>
      </c>
      <c r="D17" s="11" t="s">
        <v>27</v>
      </c>
      <c r="E17" s="11" t="s">
        <v>20</v>
      </c>
      <c r="F17" s="11" t="s">
        <v>28</v>
      </c>
      <c r="G17" s="11" t="s">
        <v>22</v>
      </c>
      <c r="H17" s="11">
        <v>11.709</v>
      </c>
      <c r="I17" s="17">
        <f t="shared" si="0"/>
        <v>23.024737483777098</v>
      </c>
      <c r="J17" s="11">
        <v>25.187000000000001</v>
      </c>
      <c r="K17" s="17">
        <f t="shared" si="1"/>
        <v>30.019546613906702</v>
      </c>
      <c r="L17" s="17">
        <f t="shared" si="2"/>
        <v>53.0442840976838</v>
      </c>
      <c r="M17" s="18" t="s">
        <v>29</v>
      </c>
      <c r="N17" s="19" t="s">
        <v>24</v>
      </c>
      <c r="O17" s="25" t="s">
        <v>25</v>
      </c>
      <c r="P17" s="11">
        <v>13255418305</v>
      </c>
    </row>
    <row r="18" spans="1:16" ht="55.5" customHeight="1">
      <c r="A18" s="11" t="s">
        <v>17</v>
      </c>
      <c r="B18" s="22">
        <v>201311528</v>
      </c>
      <c r="C18" s="22" t="s">
        <v>30</v>
      </c>
      <c r="D18" s="11" t="s">
        <v>27</v>
      </c>
      <c r="E18" s="22" t="s">
        <v>31</v>
      </c>
      <c r="F18" s="22" t="s">
        <v>28</v>
      </c>
      <c r="G18" s="22" t="s">
        <v>22</v>
      </c>
      <c r="H18" s="22">
        <v>13.038</v>
      </c>
      <c r="I18" s="17">
        <f t="shared" si="0"/>
        <v>25.6381012309749</v>
      </c>
      <c r="J18" s="22">
        <v>22.678000000000001</v>
      </c>
      <c r="K18" s="17">
        <f t="shared" si="1"/>
        <v>27.0291530595218</v>
      </c>
      <c r="L18" s="17">
        <f t="shared" si="2"/>
        <v>52.6672542904968</v>
      </c>
      <c r="M18" s="29" t="s">
        <v>32</v>
      </c>
      <c r="N18" s="19" t="s">
        <v>24</v>
      </c>
      <c r="O18" s="25" t="s">
        <v>25</v>
      </c>
      <c r="P18" s="22">
        <v>13964057493</v>
      </c>
    </row>
    <row r="19" spans="1:16" ht="66.75" customHeight="1">
      <c r="A19" s="11" t="s">
        <v>17</v>
      </c>
      <c r="B19" s="11">
        <v>201211512</v>
      </c>
      <c r="C19" s="11" t="s">
        <v>38</v>
      </c>
      <c r="D19" s="11" t="s">
        <v>19</v>
      </c>
      <c r="E19" s="11" t="s">
        <v>20</v>
      </c>
      <c r="F19" s="11" t="s">
        <v>28</v>
      </c>
      <c r="G19" s="11" t="s">
        <v>22</v>
      </c>
      <c r="H19" s="11">
        <v>8.2620000000000005</v>
      </c>
      <c r="I19" s="17">
        <f t="shared" si="0"/>
        <v>16.2465096157628</v>
      </c>
      <c r="J19" s="11">
        <v>18.117999999999999</v>
      </c>
      <c r="K19" s="17">
        <f t="shared" si="1"/>
        <v>21.594240900097699</v>
      </c>
      <c r="L19" s="17">
        <f t="shared" si="2"/>
        <v>37.840750515860499</v>
      </c>
      <c r="M19" s="18" t="s">
        <v>39</v>
      </c>
      <c r="N19" s="19" t="s">
        <v>24</v>
      </c>
      <c r="O19" s="25" t="s">
        <v>25</v>
      </c>
      <c r="P19" s="11">
        <v>15288856957</v>
      </c>
    </row>
    <row r="20" spans="1:16" ht="69" customHeight="1">
      <c r="A20" s="11"/>
      <c r="B20" s="11">
        <v>201211507</v>
      </c>
      <c r="C20" s="11" t="s">
        <v>44</v>
      </c>
      <c r="D20" s="11" t="s">
        <v>19</v>
      </c>
      <c r="E20" s="11" t="s">
        <v>20</v>
      </c>
      <c r="F20" s="11" t="s">
        <v>28</v>
      </c>
      <c r="G20" s="11" t="s">
        <v>22</v>
      </c>
      <c r="H20" s="11">
        <v>3.9929999999999999</v>
      </c>
      <c r="I20" s="17">
        <f t="shared" si="0"/>
        <v>7.8518897235222402</v>
      </c>
      <c r="J20" s="11">
        <v>15.760999999999999</v>
      </c>
      <c r="K20" s="17">
        <f t="shared" si="1"/>
        <v>18.785011084360299</v>
      </c>
      <c r="L20" s="17">
        <f t="shared" si="2"/>
        <v>26.636900807882601</v>
      </c>
      <c r="M20" s="18" t="s">
        <v>45</v>
      </c>
      <c r="N20" s="19" t="s">
        <v>24</v>
      </c>
      <c r="O20" s="20"/>
      <c r="P20" s="11">
        <v>15154104480</v>
      </c>
    </row>
    <row r="21" spans="1:16" ht="51" customHeight="1">
      <c r="A21" s="11"/>
      <c r="B21" s="11">
        <v>201320244</v>
      </c>
      <c r="C21" s="11" t="s">
        <v>62</v>
      </c>
      <c r="D21" s="11" t="s">
        <v>63</v>
      </c>
      <c r="E21" s="11" t="s">
        <v>20</v>
      </c>
      <c r="F21" s="11" t="s">
        <v>28</v>
      </c>
      <c r="G21" s="11" t="s">
        <v>22</v>
      </c>
      <c r="H21" s="11">
        <v>4.4489999999999998</v>
      </c>
      <c r="I21" s="17">
        <f t="shared" si="0"/>
        <v>8.7485743501002897</v>
      </c>
      <c r="J21" s="11">
        <v>11.638</v>
      </c>
      <c r="K21" s="17">
        <f t="shared" si="1"/>
        <v>13.870944673547701</v>
      </c>
      <c r="L21" s="17">
        <f t="shared" si="2"/>
        <v>22.619519023647999</v>
      </c>
      <c r="M21" s="18" t="s">
        <v>64</v>
      </c>
      <c r="N21" s="19" t="s">
        <v>24</v>
      </c>
      <c r="O21" s="26"/>
      <c r="P21" s="11">
        <v>15153167265</v>
      </c>
    </row>
    <row r="22" spans="1:16" ht="37.5" customHeight="1">
      <c r="A22" s="21"/>
      <c r="B22" s="21">
        <v>201320240</v>
      </c>
      <c r="C22" s="21" t="s">
        <v>70</v>
      </c>
      <c r="D22" s="21" t="s">
        <v>71</v>
      </c>
      <c r="E22" s="21" t="s">
        <v>72</v>
      </c>
      <c r="F22" s="21" t="s">
        <v>73</v>
      </c>
      <c r="G22" s="21" t="s">
        <v>74</v>
      </c>
      <c r="H22" s="21">
        <v>4.4489999999999998</v>
      </c>
      <c r="I22" s="27">
        <v>8.7485743501002897</v>
      </c>
      <c r="J22" s="21">
        <v>8.8979999999999997</v>
      </c>
      <c r="K22" s="27">
        <f>J22/41.951*50</f>
        <v>10.605229911086701</v>
      </c>
      <c r="L22" s="27">
        <f t="shared" si="2"/>
        <v>19.353804261187001</v>
      </c>
      <c r="M22" s="31" t="s">
        <v>75</v>
      </c>
      <c r="N22" s="19" t="s">
        <v>24</v>
      </c>
      <c r="O22" s="26"/>
      <c r="P22" s="32">
        <v>13225419332</v>
      </c>
    </row>
    <row r="23" spans="1:16" ht="33" customHeight="1">
      <c r="A23" s="11"/>
      <c r="B23" s="11">
        <v>201311510</v>
      </c>
      <c r="C23" s="11" t="s">
        <v>82</v>
      </c>
      <c r="D23" s="11" t="s">
        <v>27</v>
      </c>
      <c r="E23" s="11" t="s">
        <v>31</v>
      </c>
      <c r="F23" s="11" t="s">
        <v>28</v>
      </c>
      <c r="G23" s="11" t="s">
        <v>22</v>
      </c>
      <c r="H23" s="11">
        <v>4.2190000000000003</v>
      </c>
      <c r="I23" s="17">
        <f>(H23/25.427)*50</f>
        <v>8.2962992095017096</v>
      </c>
      <c r="J23" s="11">
        <v>4.2190000000000003</v>
      </c>
      <c r="K23" s="17">
        <f>(J23/41.951)*50</f>
        <v>5.0284856141689103</v>
      </c>
      <c r="L23" s="17">
        <f t="shared" si="2"/>
        <v>13.324784823670599</v>
      </c>
      <c r="M23" s="18" t="s">
        <v>83</v>
      </c>
      <c r="N23" s="19" t="s">
        <v>24</v>
      </c>
      <c r="O23" s="26"/>
      <c r="P23" s="11">
        <v>15063372781</v>
      </c>
    </row>
    <row r="24" spans="1:16" ht="66.75" customHeight="1">
      <c r="A24" s="11" t="s">
        <v>17</v>
      </c>
      <c r="B24" s="11">
        <v>201211489</v>
      </c>
      <c r="C24" s="11" t="s">
        <v>55</v>
      </c>
      <c r="D24" s="11" t="s">
        <v>19</v>
      </c>
      <c r="E24" s="11" t="s">
        <v>31</v>
      </c>
      <c r="F24" s="11" t="s">
        <v>56</v>
      </c>
      <c r="G24" s="11" t="s">
        <v>22</v>
      </c>
      <c r="H24" s="11">
        <v>4.6379999999999999</v>
      </c>
      <c r="I24" s="17">
        <f>(H24/25.427)*50</f>
        <v>9.1202265308530297</v>
      </c>
      <c r="J24" s="11">
        <v>12.565</v>
      </c>
      <c r="K24" s="17">
        <f>(J24/41.951)*50</f>
        <v>14.9758051059569</v>
      </c>
      <c r="L24" s="17">
        <f t="shared" si="2"/>
        <v>24.09603163681</v>
      </c>
      <c r="M24" s="18" t="s">
        <v>57</v>
      </c>
      <c r="N24" s="33" t="s">
        <v>24</v>
      </c>
      <c r="O24" s="34" t="s">
        <v>25</v>
      </c>
      <c r="P24" s="11">
        <v>15154106117</v>
      </c>
    </row>
    <row r="25" spans="1:16" ht="36" customHeight="1">
      <c r="A25" s="11"/>
      <c r="B25" s="11">
        <v>201320246</v>
      </c>
      <c r="C25" s="11" t="s">
        <v>86</v>
      </c>
      <c r="D25" s="11" t="s">
        <v>63</v>
      </c>
      <c r="E25" s="11" t="s">
        <v>20</v>
      </c>
      <c r="F25" s="11" t="s">
        <v>56</v>
      </c>
      <c r="G25" s="11" t="s">
        <v>22</v>
      </c>
      <c r="H25" s="11">
        <v>3.2890000000000001</v>
      </c>
      <c r="I25" s="17">
        <f>(H25/25.427)*50</f>
        <v>6.4675345105596396</v>
      </c>
      <c r="J25" s="11">
        <v>3.2890000000000001</v>
      </c>
      <c r="K25" s="17">
        <f>(J25/41.951)*50</f>
        <v>3.9200495816547898</v>
      </c>
      <c r="L25" s="17">
        <f t="shared" si="2"/>
        <v>10.3875840922144</v>
      </c>
      <c r="M25" s="18" t="s">
        <v>87</v>
      </c>
      <c r="N25" s="19" t="s">
        <v>24</v>
      </c>
      <c r="O25" s="35"/>
      <c r="P25" s="11">
        <v>13515311096</v>
      </c>
    </row>
    <row r="26" spans="1:16">
      <c r="N26" s="36"/>
    </row>
  </sheetData>
  <mergeCells count="1">
    <mergeCell ref="A1:P1"/>
  </mergeCells>
  <phoneticPr fontId="15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6"/>
  <sheetViews>
    <sheetView tabSelected="1" workbookViewId="0">
      <selection activeCell="K3" sqref="K3"/>
    </sheetView>
  </sheetViews>
  <sheetFormatPr defaultColWidth="11.5" defaultRowHeight="14.25"/>
  <cols>
    <col min="1" max="1" width="12.125" style="4" customWidth="1"/>
    <col min="2" max="2" width="11" style="4" customWidth="1"/>
    <col min="3" max="3" width="8" style="4" customWidth="1"/>
    <col min="4" max="4" width="9.125" style="4" customWidth="1"/>
    <col min="5" max="5" width="5" style="4" customWidth="1"/>
    <col min="6" max="6" width="13.625" style="4" customWidth="1"/>
    <col min="7" max="7" width="5.625" style="4" customWidth="1"/>
    <col min="8" max="8" width="8.125" style="4" customWidth="1"/>
    <col min="9" max="9" width="10.625" style="4" customWidth="1"/>
    <col min="10" max="10" width="6.75" style="4" customWidth="1"/>
    <col min="11" max="11" width="8.875" style="4" customWidth="1"/>
    <col min="12" max="12" width="8.625" style="4" customWidth="1"/>
    <col min="13" max="13" width="51.75" style="4" customWidth="1"/>
    <col min="14" max="14" width="14.375" style="5" customWidth="1"/>
    <col min="15" max="15" width="8.75" style="4" customWidth="1"/>
    <col min="16" max="16" width="12.75" style="6" customWidth="1"/>
    <col min="17" max="18" width="11.5" style="4"/>
    <col min="19" max="19" width="11.5" style="6"/>
    <col min="20" max="20" width="11.5" style="7"/>
    <col min="21" max="16384" width="11.5" style="4"/>
  </cols>
  <sheetData>
    <row r="1" spans="1:16" s="1" customFormat="1" ht="42" customHeight="1">
      <c r="A1" s="47" t="s">
        <v>92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s="2" customFormat="1" ht="42" customHeight="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8" t="s">
        <v>7</v>
      </c>
      <c r="H2" s="10" t="s">
        <v>8</v>
      </c>
      <c r="I2" s="13" t="s">
        <v>9</v>
      </c>
      <c r="J2" s="10" t="s">
        <v>10</v>
      </c>
      <c r="K2" s="14" t="s">
        <v>11</v>
      </c>
      <c r="L2" s="10" t="s">
        <v>12</v>
      </c>
      <c r="M2" s="8" t="s">
        <v>13</v>
      </c>
      <c r="N2" s="15" t="s">
        <v>14</v>
      </c>
      <c r="O2" s="15" t="s">
        <v>15</v>
      </c>
      <c r="P2" s="16" t="s">
        <v>16</v>
      </c>
    </row>
    <row r="3" spans="1:16" customFormat="1" ht="63.75" customHeight="1">
      <c r="A3" s="11" t="s">
        <v>17</v>
      </c>
      <c r="B3" s="11">
        <v>201611888</v>
      </c>
      <c r="C3" s="12" t="s">
        <v>88</v>
      </c>
      <c r="D3" s="11" t="s">
        <v>89</v>
      </c>
      <c r="E3" s="11" t="s">
        <v>20</v>
      </c>
      <c r="F3" s="12" t="s">
        <v>90</v>
      </c>
      <c r="G3" s="11" t="s">
        <v>22</v>
      </c>
      <c r="H3" s="11" t="s">
        <v>93</v>
      </c>
      <c r="I3" s="17"/>
      <c r="J3" s="11" t="s">
        <v>93</v>
      </c>
      <c r="K3" s="17"/>
      <c r="L3" s="17"/>
      <c r="M3" s="18" t="s">
        <v>91</v>
      </c>
      <c r="N3" s="19" t="s">
        <v>24</v>
      </c>
      <c r="O3" s="20" t="s">
        <v>25</v>
      </c>
      <c r="P3" s="11">
        <v>1888888888</v>
      </c>
    </row>
    <row r="4" spans="1:16" customFormat="1" ht="60.75" customHeight="1"/>
    <row r="5" spans="1:16" customFormat="1" ht="57" customHeight="1"/>
    <row r="6" spans="1:16" customFormat="1" ht="78.75" customHeight="1"/>
    <row r="7" spans="1:16" customFormat="1" ht="72" customHeight="1"/>
    <row r="8" spans="1:16" customFormat="1" ht="65.25" customHeight="1"/>
    <row r="9" spans="1:16" customFormat="1" ht="87.75" customHeight="1"/>
    <row r="10" spans="1:16" customFormat="1" ht="66" customHeight="1"/>
    <row r="11" spans="1:16" customFormat="1" ht="42" customHeight="1"/>
    <row r="12" spans="1:16" customFormat="1" ht="41.25" customHeight="1"/>
    <row r="13" spans="1:16" customFormat="1" ht="80.25" customHeight="1"/>
    <row r="14" spans="1:16" customFormat="1" ht="53.25" customHeight="1"/>
    <row r="15" spans="1:16" customFormat="1" ht="35.25" customHeight="1"/>
    <row r="16" spans="1:16" customFormat="1" ht="54.75" customHeight="1"/>
    <row r="17" spans="14:20" customFormat="1" ht="73.5" customHeight="1"/>
    <row r="18" spans="14:20" customFormat="1" ht="36" customHeight="1"/>
    <row r="19" spans="14:20" customFormat="1" ht="48.75" customHeight="1"/>
    <row r="20" spans="14:20" customFormat="1" ht="57" customHeight="1"/>
    <row r="21" spans="14:20" s="3" customFormat="1" ht="39.75" customHeight="1"/>
    <row r="22" spans="14:20" customFormat="1" ht="52.5" customHeight="1"/>
    <row r="23" spans="14:20" customFormat="1" ht="39.75" customHeight="1"/>
    <row r="24" spans="14:20" customFormat="1" ht="34.5" customHeight="1"/>
    <row r="25" spans="14:20" customFormat="1" ht="36" customHeight="1"/>
    <row r="26" spans="14:20">
      <c r="N26" s="4"/>
      <c r="P26" s="4"/>
      <c r="S26" s="4"/>
      <c r="T26" s="4"/>
    </row>
    <row r="27" spans="14:20">
      <c r="N27" s="4"/>
      <c r="P27" s="4"/>
      <c r="S27" s="4"/>
      <c r="T27" s="4"/>
    </row>
    <row r="28" spans="14:20">
      <c r="N28" s="4"/>
      <c r="P28" s="4"/>
      <c r="S28" s="4"/>
      <c r="T28" s="4"/>
    </row>
    <row r="29" spans="14:20">
      <c r="N29" s="4"/>
      <c r="P29" s="4"/>
      <c r="S29" s="4"/>
      <c r="T29" s="4"/>
    </row>
    <row r="30" spans="14:20">
      <c r="N30" s="4"/>
      <c r="P30" s="4"/>
      <c r="S30" s="4"/>
      <c r="T30" s="4"/>
    </row>
    <row r="31" spans="14:20">
      <c r="N31" s="4"/>
      <c r="P31" s="4"/>
      <c r="S31" s="4"/>
      <c r="T31" s="4"/>
    </row>
    <row r="32" spans="14:20">
      <c r="N32" s="4"/>
      <c r="P32" s="4"/>
      <c r="S32" s="4"/>
      <c r="T32" s="4"/>
    </row>
    <row r="33" spans="14:20">
      <c r="N33" s="4"/>
      <c r="P33" s="4"/>
      <c r="S33" s="4"/>
      <c r="T33" s="4"/>
    </row>
    <row r="34" spans="14:20">
      <c r="N34" s="4"/>
      <c r="P34" s="4"/>
      <c r="S34" s="4"/>
      <c r="T34" s="4"/>
    </row>
    <row r="35" spans="14:20">
      <c r="N35" s="4"/>
      <c r="P35" s="4"/>
      <c r="S35" s="4"/>
      <c r="T35" s="4"/>
    </row>
    <row r="36" spans="14:20">
      <c r="N36" s="4"/>
      <c r="P36" s="4"/>
      <c r="S36" s="4"/>
      <c r="T36" s="4"/>
    </row>
    <row r="37" spans="14:20">
      <c r="N37" s="4"/>
      <c r="P37" s="4"/>
      <c r="S37" s="4"/>
      <c r="T37" s="4"/>
    </row>
    <row r="38" spans="14:20">
      <c r="N38" s="4"/>
      <c r="P38" s="4"/>
      <c r="S38" s="4"/>
      <c r="T38" s="4"/>
    </row>
    <row r="39" spans="14:20">
      <c r="N39" s="4"/>
      <c r="P39" s="4"/>
      <c r="S39" s="4"/>
      <c r="T39" s="4"/>
    </row>
    <row r="40" spans="14:20">
      <c r="N40" s="4"/>
      <c r="P40" s="4"/>
      <c r="S40" s="4"/>
      <c r="T40" s="4"/>
    </row>
    <row r="41" spans="14:20">
      <c r="N41" s="4"/>
      <c r="P41" s="4"/>
      <c r="S41" s="4"/>
      <c r="T41" s="4"/>
    </row>
    <row r="42" spans="14:20">
      <c r="N42" s="4"/>
      <c r="P42" s="4"/>
      <c r="S42" s="4"/>
      <c r="T42" s="4"/>
    </row>
    <row r="43" spans="14:20">
      <c r="N43" s="4"/>
      <c r="P43" s="4"/>
      <c r="S43" s="4"/>
      <c r="T43" s="4"/>
    </row>
    <row r="44" spans="14:20">
      <c r="N44" s="4"/>
      <c r="P44" s="4"/>
      <c r="S44" s="4"/>
      <c r="T44" s="4"/>
    </row>
    <row r="45" spans="14:20">
      <c r="N45" s="4"/>
      <c r="P45" s="4"/>
      <c r="S45" s="4"/>
      <c r="T45" s="4"/>
    </row>
    <row r="46" spans="14:20">
      <c r="N46" s="4"/>
      <c r="P46" s="4"/>
      <c r="S46" s="4"/>
      <c r="T46" s="4"/>
    </row>
  </sheetData>
  <mergeCells count="1">
    <mergeCell ref="A1:P1"/>
  </mergeCells>
  <phoneticPr fontId="15" type="noConversion"/>
  <pageMargins left="0.69930555555555596" right="0.69930555555555596" top="0.75" bottom="0.75" header="0.3" footer="0.3"/>
  <pageSetup paperSize="8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总排名</vt:lpstr>
      <vt:lpstr>分专业</vt:lpstr>
      <vt:lpstr>专业第一及大排名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cheung</dc:creator>
  <cp:lastModifiedBy>LH</cp:lastModifiedBy>
  <cp:lastPrinted>2016-10-14T07:24:00Z</cp:lastPrinted>
  <dcterms:created xsi:type="dcterms:W3CDTF">2016-10-11T12:32:00Z</dcterms:created>
  <dcterms:modified xsi:type="dcterms:W3CDTF">2017-10-09T06:18:29Z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